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E17" i="3"/>
  <c r="J13" i="3"/>
  <c r="J17" i="3" s="1"/>
  <c r="I13" i="3"/>
  <c r="I17" i="3" s="1"/>
  <c r="H13" i="3"/>
  <c r="H17" i="3" s="1"/>
  <c r="G13" i="3"/>
  <c r="J11" i="3"/>
  <c r="G11" i="3"/>
  <c r="G17" i="3" s="1"/>
  <c r="E9" i="3"/>
  <c r="J4" i="3"/>
  <c r="J9" i="3" s="1"/>
  <c r="I4" i="3"/>
  <c r="I9" i="3" s="1"/>
  <c r="H4" i="3"/>
  <c r="H9" i="3" s="1"/>
  <c r="G4" i="3"/>
  <c r="G9" i="3" s="1"/>
  <c r="F4" i="3"/>
  <c r="F9" i="3" s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<sst xmlns="http://schemas.openxmlformats.org/spreadsheetml/2006/main" count="50" uniqueCount="42">
  <si>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</si>
  <si>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</si>
  <si>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</si>
  <si>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</si>
  <si>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</si>
  <si>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</si>
  <si>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</si>
  <si>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</si>
  <si>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</si>
  <si>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</si>
  <si>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</si>
  <si>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</si>
  <si>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</si>
  <si>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</si>
  <si>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</si>
  <si>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</si>
  <si>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</si>
  <si>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</si>
  <si>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</si>
  <si>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</si>
  <si>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</si>
  <si>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Хлеб пшеничный</t>
  </si>
  <si>
    <t>гарнир</t>
  </si>
  <si>
    <t>закуска</t>
  </si>
  <si>
    <t>гор.блюдо</t>
  </si>
  <si>
    <t>фрукты</t>
  </si>
  <si>
    <t>Апельсин</t>
  </si>
  <si>
    <t>№ 209 сб.2011г.</t>
  </si>
  <si>
    <t>Яйцо варёное</t>
  </si>
  <si>
    <t>№ 54-3г-2020</t>
  </si>
  <si>
    <t>Макароны с сыром</t>
  </si>
  <si>
    <t>№ 54-2гн-2020</t>
  </si>
  <si>
    <t>Чай с сахаром</t>
  </si>
  <si>
    <t>№ 42 сб.2011г.</t>
  </si>
  <si>
    <t>Салат картоф. с консервир. огурцом</t>
  </si>
  <si>
    <t>№ 82 сб.2011г.</t>
  </si>
  <si>
    <t>Борщ с птицей отварной</t>
  </si>
  <si>
    <t>№ 294 сб.2011г.</t>
  </si>
  <si>
    <t xml:space="preserve">Котлета  из птицы </t>
  </si>
  <si>
    <t>№ 305 сб.2011г.</t>
  </si>
  <si>
    <t>Рис припущенный</t>
  </si>
  <si>
    <t>2025-04-22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</si>
</sst>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0" fontId="4" fillId="0" borderId="1" xfId="0" applyFont="1" applyBorder="1"/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0" fontId="1" fillId="0" borderId="5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28" xfId="2" applyNumberFormat="1" applyFont="1" applyFill="1" applyBorder="1" applyAlignment="1">
      <alignment horizontal="center"/>
    </xf>
    <xf numFmtId="2" fontId="4" fillId="2" borderId="27" xfId="1" applyNumberFormat="1" applyFont="1" applyFill="1" applyBorder="1" applyAlignment="1">
      <alignment horizontal="right"/>
    </xf>
    <xf numFmtId="164" fontId="4" fillId="0" borderId="27" xfId="0" applyNumberFormat="1" applyFont="1" applyFill="1" applyBorder="1" applyAlignment="1">
      <alignment horizontal="right"/>
    </xf>
    <xf numFmtId="0" fontId="5" fillId="0" borderId="14" xfId="0" applyFont="1" applyBorder="1"/>
    <xf numFmtId="0" fontId="5" fillId="0" borderId="13" xfId="0" applyFont="1" applyBorder="1"/>
    <xf numFmtId="0" fontId="1" fillId="0" borderId="13" xfId="0" applyFont="1" applyBorder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11" xfId="0" applyFont="1" applyFill="1" applyBorder="1"/>
    <xf numFmtId="0" fontId="1" fillId="0" borderId="26" xfId="0" applyFont="1" applyBorder="1"/>
    <xf numFmtId="0" fontId="4" fillId="2" borderId="27" xfId="0" applyFont="1" applyFill="1" applyBorder="1"/>
    <xf numFmtId="164" fontId="4" fillId="0" borderId="27" xfId="0" applyNumberFormat="1" applyFont="1" applyFill="1" applyBorder="1" applyAlignment="1"/>
    <xf numFmtId="164" fontId="4" fillId="0" borderId="32" xfId="0" applyNumberFormat="1" applyFont="1" applyFill="1" applyBorder="1" applyAlignment="1">
      <alignment horizontal="right"/>
    </xf>
    <xf numFmtId="0" fontId="4" fillId="2" borderId="21" xfId="0" applyFont="1" applyFill="1" applyBorder="1"/>
    <xf numFmtId="164" fontId="4" fillId="0" borderId="21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4" fillId="0" borderId="27" xfId="0" applyFont="1" applyBorder="1"/>
    <xf numFmtId="0" fontId="4" fillId="2" borderId="27" xfId="2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right"/>
    </xf>
    <xf numFmtId="164" fontId="4" fillId="2" borderId="27" xfId="0" applyNumberFormat="1" applyFont="1" applyFill="1" applyBorder="1" applyAlignment="1">
      <alignment horizontal="right"/>
    </xf>
    <xf numFmtId="164" fontId="4" fillId="2" borderId="32" xfId="0" applyNumberFormat="1" applyFont="1" applyFill="1" applyBorder="1" applyAlignment="1">
      <alignment horizontal="right"/>
    </xf>
    <xf numFmtId="0" fontId="1" fillId="0" borderId="33" xfId="0" applyFont="1" applyBorder="1"/>
    <xf numFmtId="0" fontId="1" fillId="0" borderId="29" xfId="0" applyFont="1" applyBorder="1"/>
    <xf numFmtId="2" fontId="4" fillId="2" borderId="21" xfId="0" applyNumberFormat="1" applyFont="1" applyFill="1" applyBorder="1" applyAlignment="1">
      <alignment horizontal="right"/>
    </xf>
    <xf numFmtId="0" fontId="1" fillId="0" borderId="34" xfId="0" applyFont="1" applyBorder="1"/>
    <xf numFmtId="2" fontId="1" fillId="0" borderId="3" xfId="0" applyNumberFormat="1" applyFont="1" applyFill="1" applyBorder="1" applyAlignment="1">
      <alignment horizontal="left"/>
    </xf>
    <xf numFmtId="0" fontId="4" fillId="2" borderId="18" xfId="1" applyFont="1" applyFill="1" applyBorder="1"/>
    <xf numFmtId="164" fontId="4" fillId="2" borderId="35" xfId="0" applyNumberFormat="1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vertical="center"/>
    </xf>
    <xf numFmtId="164" fontId="4" fillId="2" borderId="20" xfId="0" applyNumberFormat="1" applyFont="1" applyFill="1" applyBorder="1" applyAlignment="1">
      <alignment vertical="center"/>
    </xf>
    <xf numFmtId="0" fontId="1" fillId="2" borderId="36" xfId="0" applyFont="1" applyFill="1" applyBorder="1"/>
    <xf numFmtId="2" fontId="4" fillId="2" borderId="37" xfId="0" applyNumberFormat="1" applyFont="1" applyFill="1" applyBorder="1" applyAlignment="1"/>
    <xf numFmtId="164" fontId="4" fillId="2" borderId="2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2" fontId="4" fillId="2" borderId="21" xfId="1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Normal="100" workbookViewId="0">
      <selection activeCell="D10" sqref="D1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41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7" t="s">
        <v>5</v>
      </c>
      <c r="H3" s="6" t="s">
        <v>6</v>
      </c>
      <c r="I3" s="6" t="s">
        <v>7</v>
      </c>
      <c r="J3" s="28" t="s">
        <v>8</v>
      </c>
    </row>
    <row r="4" spans="1:11" x14ac:dyDescent="0.35">
      <c r="A4" s="52" t="s">
        <v>18</v>
      </c>
      <c r="B4" s="60" t="s">
        <v>25</v>
      </c>
      <c r="C4" s="67" t="s">
        <v>15</v>
      </c>
      <c r="D4" s="68" t="s">
        <v>26</v>
      </c>
      <c r="E4" s="69">
        <v>195</v>
      </c>
      <c r="F4" s="70">
        <f>0.195*270</f>
        <v>52.65</v>
      </c>
      <c r="G4" s="71">
        <f>43*1.95</f>
        <v>83.85</v>
      </c>
      <c r="H4" s="71">
        <f>0.9*1.95</f>
        <v>1.7549999999999999</v>
      </c>
      <c r="I4" s="71">
        <f>0.2*1.95</f>
        <v>0.39</v>
      </c>
      <c r="J4" s="72">
        <f>8.1*1.95</f>
        <v>15.794999999999998</v>
      </c>
    </row>
    <row r="5" spans="1:11" ht="15.5" x14ac:dyDescent="0.35">
      <c r="A5" s="53"/>
      <c r="B5" s="73" t="s">
        <v>23</v>
      </c>
      <c r="C5" s="74" t="s">
        <v>27</v>
      </c>
      <c r="D5" s="33" t="s">
        <v>28</v>
      </c>
      <c r="E5" s="29">
        <v>60</v>
      </c>
      <c r="F5" s="75">
        <v>18.13</v>
      </c>
      <c r="G5" s="55">
        <v>56.6</v>
      </c>
      <c r="H5" s="55">
        <v>4.8</v>
      </c>
      <c r="I5" s="55">
        <v>4</v>
      </c>
      <c r="J5" s="56">
        <v>0.3</v>
      </c>
    </row>
    <row r="6" spans="1:11" ht="15.5" x14ac:dyDescent="0.35">
      <c r="A6" s="53"/>
      <c r="B6" s="17" t="s">
        <v>24</v>
      </c>
      <c r="C6" s="76" t="s">
        <v>29</v>
      </c>
      <c r="D6" s="64" t="s">
        <v>30</v>
      </c>
      <c r="E6" s="11">
        <v>200</v>
      </c>
      <c r="F6" s="7">
        <v>28.18</v>
      </c>
      <c r="G6" s="55">
        <v>280.8</v>
      </c>
      <c r="H6" s="55">
        <v>10.53</v>
      </c>
      <c r="I6" s="55">
        <v>9.6</v>
      </c>
      <c r="J6" s="56">
        <v>38.130000000000003</v>
      </c>
    </row>
    <row r="7" spans="1:11" x14ac:dyDescent="0.35">
      <c r="A7" s="53"/>
      <c r="B7" s="39" t="s">
        <v>13</v>
      </c>
      <c r="C7" s="77" t="s">
        <v>31</v>
      </c>
      <c r="D7" s="41" t="s">
        <v>32</v>
      </c>
      <c r="E7" s="11">
        <v>200</v>
      </c>
      <c r="F7" s="7">
        <v>1.49</v>
      </c>
      <c r="G7" s="38">
        <v>26.8</v>
      </c>
      <c r="H7" s="38">
        <v>0.2</v>
      </c>
      <c r="I7" s="38">
        <v>0</v>
      </c>
      <c r="J7" s="48">
        <v>6.5</v>
      </c>
    </row>
    <row r="8" spans="1:11" x14ac:dyDescent="0.35">
      <c r="A8" s="53"/>
      <c r="B8" s="8" t="s">
        <v>14</v>
      </c>
      <c r="C8" s="34" t="s">
        <v>15</v>
      </c>
      <c r="D8" s="12" t="s">
        <v>21</v>
      </c>
      <c r="E8" s="11">
        <v>30</v>
      </c>
      <c r="F8" s="35">
        <v>3.24</v>
      </c>
      <c r="G8" s="36">
        <v>63</v>
      </c>
      <c r="H8" s="36">
        <v>1.8</v>
      </c>
      <c r="I8" s="36">
        <v>0.3</v>
      </c>
      <c r="J8" s="37">
        <v>12.9</v>
      </c>
    </row>
    <row r="9" spans="1:11" x14ac:dyDescent="0.35">
      <c r="A9" s="53"/>
      <c r="B9" s="18"/>
      <c r="C9" s="16"/>
      <c r="D9" s="78"/>
      <c r="E9" s="40">
        <f t="shared" ref="E9:J9" si="0">SUM(E4:E8)</f>
        <v>685</v>
      </c>
      <c r="F9" s="19">
        <f t="shared" si="0"/>
        <v>103.69</v>
      </c>
      <c r="G9" s="79">
        <f t="shared" si="0"/>
        <v>511.05</v>
      </c>
      <c r="H9" s="80">
        <f t="shared" si="0"/>
        <v>19.085000000000001</v>
      </c>
      <c r="I9" s="80">
        <f t="shared" si="0"/>
        <v>14.29</v>
      </c>
      <c r="J9" s="81">
        <f t="shared" si="0"/>
        <v>73.625</v>
      </c>
    </row>
    <row r="10" spans="1:11" ht="15" thickBot="1" x14ac:dyDescent="0.4">
      <c r="A10" s="54"/>
      <c r="B10" s="21"/>
      <c r="C10" s="82"/>
      <c r="D10" s="22"/>
      <c r="E10" s="23"/>
      <c r="F10" s="24"/>
      <c r="G10" s="83"/>
      <c r="H10" s="25"/>
      <c r="I10" s="25"/>
      <c r="J10" s="26"/>
    </row>
    <row r="11" spans="1:11" x14ac:dyDescent="0.35">
      <c r="A11" s="43" t="s">
        <v>9</v>
      </c>
      <c r="B11" s="60" t="s">
        <v>23</v>
      </c>
      <c r="C11" s="42" t="s">
        <v>33</v>
      </c>
      <c r="D11" s="61" t="s">
        <v>34</v>
      </c>
      <c r="E11" s="49">
        <v>60</v>
      </c>
      <c r="F11" s="50">
        <v>13.82</v>
      </c>
      <c r="G11" s="62">
        <f>50*0.6</f>
        <v>30</v>
      </c>
      <c r="H11" s="51">
        <v>0</v>
      </c>
      <c r="I11" s="51">
        <v>0</v>
      </c>
      <c r="J11" s="63">
        <f>26*0.6</f>
        <v>15.6</v>
      </c>
    </row>
    <row r="12" spans="1:11" x14ac:dyDescent="0.35">
      <c r="A12" s="44"/>
      <c r="B12" s="17" t="s">
        <v>20</v>
      </c>
      <c r="C12" s="42" t="s">
        <v>35</v>
      </c>
      <c r="D12" s="33" t="s">
        <v>36</v>
      </c>
      <c r="E12" s="29">
        <v>213</v>
      </c>
      <c r="F12" s="30">
        <v>24.36</v>
      </c>
      <c r="G12" s="84">
        <v>158.6</v>
      </c>
      <c r="H12" s="84">
        <v>10.4</v>
      </c>
      <c r="I12" s="84">
        <v>7.9</v>
      </c>
      <c r="J12" s="85">
        <v>10.6</v>
      </c>
    </row>
    <row r="13" spans="1:11" x14ac:dyDescent="0.35">
      <c r="A13" s="44"/>
      <c r="B13" s="59" t="s">
        <v>24</v>
      </c>
      <c r="C13" s="42" t="s">
        <v>37</v>
      </c>
      <c r="D13" s="64" t="s">
        <v>38</v>
      </c>
      <c r="E13" s="29">
        <v>90</v>
      </c>
      <c r="F13" s="86">
        <v>35.51</v>
      </c>
      <c r="G13" s="65">
        <f>127.1</f>
        <v>127.1</v>
      </c>
      <c r="H13" s="65">
        <f>14.4</f>
        <v>14.4</v>
      </c>
      <c r="I13" s="65">
        <f>3.3</f>
        <v>3.3</v>
      </c>
      <c r="J13" s="66">
        <f>10.1</f>
        <v>10.1</v>
      </c>
    </row>
    <row r="14" spans="1:11" x14ac:dyDescent="0.35">
      <c r="A14" s="44"/>
      <c r="B14" s="39" t="s">
        <v>22</v>
      </c>
      <c r="C14" s="47" t="s">
        <v>39</v>
      </c>
      <c r="D14" s="12" t="s">
        <v>40</v>
      </c>
      <c r="E14" s="11">
        <v>150</v>
      </c>
      <c r="F14" s="7">
        <v>13.12</v>
      </c>
      <c r="G14" s="87">
        <v>199.95</v>
      </c>
      <c r="H14" s="87">
        <v>3.64</v>
      </c>
      <c r="I14" s="87">
        <v>4.3</v>
      </c>
      <c r="J14" s="88">
        <v>36.700000000000003</v>
      </c>
    </row>
    <row r="15" spans="1:11" x14ac:dyDescent="0.35">
      <c r="A15" s="44"/>
      <c r="B15" s="39" t="s">
        <v>13</v>
      </c>
      <c r="C15" s="77" t="s">
        <v>31</v>
      </c>
      <c r="D15" s="41" t="s">
        <v>32</v>
      </c>
      <c r="E15" s="11">
        <v>200</v>
      </c>
      <c r="F15" s="7">
        <v>1.49</v>
      </c>
      <c r="G15" s="38">
        <v>26.8</v>
      </c>
      <c r="H15" s="38">
        <v>0.2</v>
      </c>
      <c r="I15" s="38">
        <v>0</v>
      </c>
      <c r="J15" s="48">
        <v>6.5</v>
      </c>
    </row>
    <row r="16" spans="1:11" x14ac:dyDescent="0.35">
      <c r="A16" s="44"/>
      <c r="B16" s="8" t="s">
        <v>14</v>
      </c>
      <c r="C16" s="20" t="s">
        <v>15</v>
      </c>
      <c r="D16" s="12" t="s">
        <v>19</v>
      </c>
      <c r="E16" s="57">
        <v>30</v>
      </c>
      <c r="F16" s="19">
        <v>3.23</v>
      </c>
      <c r="G16" s="31">
        <v>57</v>
      </c>
      <c r="H16" s="31">
        <v>1.8</v>
      </c>
      <c r="I16" s="31">
        <v>0.3</v>
      </c>
      <c r="J16" s="32">
        <v>11.4</v>
      </c>
    </row>
    <row r="17" spans="1:10" x14ac:dyDescent="0.35">
      <c r="A17" s="45"/>
      <c r="B17" s="8"/>
      <c r="C17" s="20"/>
      <c r="D17" s="12"/>
      <c r="E17" s="57">
        <f t="shared" ref="E17:J17" si="1">SUM(E11:E16)</f>
        <v>743</v>
      </c>
      <c r="F17" s="19">
        <f t="shared" si="1"/>
        <v>91.53</v>
      </c>
      <c r="G17" s="31">
        <f t="shared" si="1"/>
        <v>599.44999999999993</v>
      </c>
      <c r="H17" s="31">
        <f t="shared" si="1"/>
        <v>30.44</v>
      </c>
      <c r="I17" s="31">
        <f t="shared" si="1"/>
        <v>15.8</v>
      </c>
      <c r="J17" s="32">
        <f t="shared" si="1"/>
        <v>90.9</v>
      </c>
    </row>
    <row r="18" spans="1:10" ht="15" thickBot="1" x14ac:dyDescent="0.4">
      <c r="A18" s="46"/>
      <c r="B18" s="21"/>
      <c r="C18" s="58"/>
      <c r="D18" s="22"/>
      <c r="E18" s="23"/>
      <c r="F18" s="24"/>
      <c r="G18" s="25"/>
      <c r="H18" s="25"/>
      <c r="I18" s="25"/>
      <c r="J18" s="26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2025-04-21T21:16:56Z</dcterms:modified>
</cp:coreProperties>
</file>