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9" i="3"/>
  <c r="J17" i="3"/>
  <c r="I17" i="3"/>
  <c r="H17" i="3"/>
  <c r="G17" i="3"/>
  <c r="F17" i="3"/>
  <c r="I9" i="3"/>
  <c r="H9" i="3"/>
  <c r="F9" i="3"/>
  <c r="J7" i="3"/>
  <c r="I7" i="3"/>
  <c r="H7" i="3"/>
  <c r="G7" i="3"/>
  <c r="F7" i="3"/>
  <c r="J4" i="3"/>
  <c r="G4" i="3"/>
  <c r="G9" i="3" s="1"/>
  <c r="F4" i="3"/>
  <c r="J9" i="3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<sst xmlns="http://schemas.openxmlformats.org/spreadsheetml/2006/main" count="50" uniqueCount="44">
  <si>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</si>
  <si>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</si>
  <si>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</si>
  <si>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</si>
  <si>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</si>
  <si>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</si>
  <si>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</si>
  <si>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</si>
  <si>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</si>
  <si>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</si>
  <si>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</si>
  <si>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</si>
  <si>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</si>
  <si>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</si>
  <si>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</si>
  <si>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</si>
  <si>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</si>
  <si>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</si>
  <si>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</si>
  <si>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</si>
  <si>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Хлеб  ржано-пшеничный</t>
  </si>
  <si>
    <t>гор.блюдо</t>
  </si>
  <si>
    <t>закуска</t>
  </si>
  <si>
    <t>Т.32 сб.1981 г.</t>
  </si>
  <si>
    <t>№ 54-2гн-2020</t>
  </si>
  <si>
    <t>Чай с сахаром</t>
  </si>
  <si>
    <t>гарнир</t>
  </si>
  <si>
    <t>2 блюдо</t>
  </si>
  <si>
    <t>Хлеб пшеничный</t>
  </si>
  <si>
    <t>№ 312 сб.2011г.</t>
  </si>
  <si>
    <t>Картофельное пюре</t>
  </si>
  <si>
    <t>Огурец  консервированный</t>
  </si>
  <si>
    <t>№ 260 сб.2011г.</t>
  </si>
  <si>
    <t>Плов из отварной говядины</t>
  </si>
  <si>
    <t>№ 346 сб.2011г.</t>
  </si>
  <si>
    <t>Компот из свежих яблок</t>
  </si>
  <si>
    <t>Рулет бисквитный</t>
  </si>
  <si>
    <t>№ 45 сб. 2011 г</t>
  </si>
  <si>
    <t>Салат из свежей капусты</t>
  </si>
  <si>
    <t>№ 96 сб.2011г.</t>
  </si>
  <si>
    <t>Рассольник ленинград. с птицей отварной</t>
  </si>
  <si>
    <t>№ 267 сб.2011г.</t>
  </si>
  <si>
    <t>Шницель  из свинины</t>
  </si>
  <si>
    <t>2025-04-15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</si>
</sst>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2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0" borderId="17" xfId="0" applyFont="1" applyBorder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0" fontId="1" fillId="0" borderId="20" xfId="0" applyFont="1" applyBorder="1"/>
    <xf numFmtId="0" fontId="4" fillId="0" borderId="1" xfId="0" applyFont="1" applyBorder="1"/>
    <xf numFmtId="0" fontId="4" fillId="2" borderId="10" xfId="2" applyNumberFormat="1" applyFont="1" applyFill="1" applyBorder="1" applyAlignment="1">
      <alignment horizontal="center"/>
    </xf>
    <xf numFmtId="0" fontId="1" fillId="2" borderId="24" xfId="0" applyFont="1" applyFill="1" applyBorder="1"/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1" fillId="0" borderId="16" xfId="0" applyFont="1" applyBorder="1"/>
    <xf numFmtId="0" fontId="1" fillId="2" borderId="25" xfId="0" applyFont="1" applyFill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7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2" borderId="20" xfId="0" applyFont="1" applyFill="1" applyBorder="1"/>
    <xf numFmtId="0" fontId="1" fillId="0" borderId="3" xfId="0" applyFont="1" applyBorder="1"/>
    <xf numFmtId="0" fontId="1" fillId="2" borderId="7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4" fillId="2" borderId="11" xfId="0" applyFont="1" applyFill="1" applyBorder="1"/>
    <xf numFmtId="0" fontId="4" fillId="2" borderId="26" xfId="2" applyNumberFormat="1" applyFont="1" applyFill="1" applyBorder="1" applyAlignment="1">
      <alignment horizontal="center"/>
    </xf>
    <xf numFmtId="2" fontId="4" fillId="2" borderId="11" xfId="1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/>
    <xf numFmtId="164" fontId="4" fillId="0" borderId="11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0" fontId="1" fillId="2" borderId="15" xfId="0" applyFont="1" applyFill="1" applyBorder="1"/>
    <xf numFmtId="2" fontId="1" fillId="2" borderId="3" xfId="0" applyNumberFormat="1" applyFont="1" applyFill="1" applyBorder="1" applyAlignment="1">
      <alignment horizontal="left"/>
    </xf>
    <xf numFmtId="0" fontId="1" fillId="2" borderId="11" xfId="0" applyFont="1" applyFill="1" applyBorder="1"/>
    <xf numFmtId="0" fontId="4" fillId="2" borderId="10" xfId="0" applyFont="1" applyFill="1" applyBorder="1"/>
    <xf numFmtId="0" fontId="4" fillId="2" borderId="10" xfId="1" applyFont="1" applyFill="1" applyBorder="1" applyAlignment="1"/>
    <xf numFmtId="0" fontId="5" fillId="2" borderId="22" xfId="0" applyFont="1" applyFill="1" applyBorder="1"/>
    <xf numFmtId="0" fontId="1" fillId="0" borderId="27" xfId="0" applyFont="1" applyBorder="1"/>
    <xf numFmtId="0" fontId="1" fillId="0" borderId="28" xfId="0" applyFont="1" applyBorder="1"/>
    <xf numFmtId="0" fontId="4" fillId="0" borderId="29" xfId="0" applyFont="1" applyBorder="1"/>
    <xf numFmtId="0" fontId="4" fillId="2" borderId="29" xfId="2" applyNumberFormat="1" applyFont="1" applyFill="1" applyBorder="1" applyAlignment="1">
      <alignment horizontal="center"/>
    </xf>
    <xf numFmtId="2" fontId="4" fillId="2" borderId="29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/>
    <xf numFmtId="164" fontId="4" fillId="2" borderId="29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0" fontId="5" fillId="2" borderId="17" xfId="0" applyFont="1" applyFill="1" applyBorder="1"/>
    <xf numFmtId="2" fontId="4" fillId="2" borderId="1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21" xfId="0" applyFont="1" applyFill="1" applyBorder="1"/>
    <xf numFmtId="0" fontId="1" fillId="2" borderId="31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E11" sqref="E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55" t="s">
        <v>17</v>
      </c>
      <c r="C1" s="56"/>
      <c r="D1" s="57"/>
      <c r="E1" s="1" t="s">
        <v>10</v>
      </c>
      <c r="F1" s="2"/>
      <c r="G1" s="1"/>
      <c r="H1" s="1"/>
      <c r="I1" s="1" t="s">
        <v>1</v>
      </c>
      <c r="J1" s="16" t="s">
        <v>43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19</v>
      </c>
      <c r="B4" s="18" t="s">
        <v>22</v>
      </c>
      <c r="C4" s="26" t="s">
        <v>23</v>
      </c>
      <c r="D4" s="58" t="s">
        <v>31</v>
      </c>
      <c r="E4" s="59">
        <v>50</v>
      </c>
      <c r="F4" s="60">
        <f>9.1*2.02</f>
        <v>18.381999999999998</v>
      </c>
      <c r="G4" s="61">
        <f>14*0.5</f>
        <v>7</v>
      </c>
      <c r="H4" s="62">
        <v>0</v>
      </c>
      <c r="I4" s="62">
        <v>0</v>
      </c>
      <c r="J4" s="63">
        <f>3*0.5</f>
        <v>1.5</v>
      </c>
    </row>
    <row r="5" spans="1:11" x14ac:dyDescent="0.35">
      <c r="A5" s="11"/>
      <c r="B5" s="64" t="s">
        <v>21</v>
      </c>
      <c r="C5" s="47" t="s">
        <v>32</v>
      </c>
      <c r="D5" s="24" t="s">
        <v>33</v>
      </c>
      <c r="E5" s="25">
        <v>200</v>
      </c>
      <c r="F5" s="9">
        <v>70.34</v>
      </c>
      <c r="G5" s="42">
        <v>354.4</v>
      </c>
      <c r="H5" s="42">
        <v>15.2</v>
      </c>
      <c r="I5" s="42">
        <v>15.4</v>
      </c>
      <c r="J5" s="43">
        <v>38.6</v>
      </c>
    </row>
    <row r="6" spans="1:11" x14ac:dyDescent="0.35">
      <c r="A6" s="11"/>
      <c r="B6" s="40" t="s">
        <v>13</v>
      </c>
      <c r="C6" s="65" t="s">
        <v>34</v>
      </c>
      <c r="D6" s="66" t="s">
        <v>35</v>
      </c>
      <c r="E6" s="31">
        <v>200</v>
      </c>
      <c r="F6" s="14">
        <v>12.58</v>
      </c>
      <c r="G6" s="42">
        <v>114.6</v>
      </c>
      <c r="H6" s="42">
        <v>0.1</v>
      </c>
      <c r="I6" s="42">
        <v>0.1</v>
      </c>
      <c r="J6" s="43">
        <v>27.9</v>
      </c>
    </row>
    <row r="7" spans="1:11" x14ac:dyDescent="0.35">
      <c r="A7" s="11"/>
      <c r="B7" s="10" t="s">
        <v>14</v>
      </c>
      <c r="C7" s="49" t="s">
        <v>15</v>
      </c>
      <c r="D7" s="66" t="s">
        <v>36</v>
      </c>
      <c r="E7" s="31">
        <v>50</v>
      </c>
      <c r="F7" s="14">
        <f>0.05*520</f>
        <v>26</v>
      </c>
      <c r="G7" s="42">
        <f>370*0.5</f>
        <v>185</v>
      </c>
      <c r="H7" s="42">
        <f>5*0.5</f>
        <v>2.5</v>
      </c>
      <c r="I7" s="42">
        <f>12*0.5</f>
        <v>6</v>
      </c>
      <c r="J7" s="43">
        <f>62*0.5</f>
        <v>31</v>
      </c>
    </row>
    <row r="8" spans="1:11" x14ac:dyDescent="0.35">
      <c r="A8" s="11"/>
      <c r="B8" s="10" t="s">
        <v>14</v>
      </c>
      <c r="C8" s="49" t="s">
        <v>15</v>
      </c>
      <c r="D8" s="24" t="s">
        <v>28</v>
      </c>
      <c r="E8" s="25">
        <v>30</v>
      </c>
      <c r="F8" s="50">
        <v>3.24</v>
      </c>
      <c r="G8" s="51">
        <v>63</v>
      </c>
      <c r="H8" s="51">
        <v>1.8</v>
      </c>
      <c r="I8" s="51">
        <v>0.3</v>
      </c>
      <c r="J8" s="52">
        <v>12.9</v>
      </c>
    </row>
    <row r="9" spans="1:11" x14ac:dyDescent="0.35">
      <c r="A9" s="11"/>
      <c r="B9" s="18"/>
      <c r="C9" s="49"/>
      <c r="D9" s="27"/>
      <c r="E9" s="28">
        <f>SUM(E4:E8)</f>
        <v>530</v>
      </c>
      <c r="F9" s="9">
        <f>SUM(F4:F8)</f>
        <v>130.542</v>
      </c>
      <c r="G9" s="42">
        <f>SUM(G4:G8)</f>
        <v>724</v>
      </c>
      <c r="H9" s="42">
        <f>SUM(H4:H8)</f>
        <v>19.599999999999998</v>
      </c>
      <c r="I9" s="42">
        <f>SUM(I4:I8)</f>
        <v>21.8</v>
      </c>
      <c r="J9" s="43">
        <f>SUM(J4:J8)</f>
        <v>111.9</v>
      </c>
    </row>
    <row r="10" spans="1:11" ht="15" thickBot="1" x14ac:dyDescent="0.4">
      <c r="A10" s="21"/>
      <c r="B10" s="13"/>
      <c r="C10" s="29"/>
      <c r="D10" s="67"/>
      <c r="E10" s="28"/>
      <c r="F10" s="68"/>
      <c r="G10" s="19"/>
      <c r="H10" s="19"/>
      <c r="I10" s="19"/>
      <c r="J10" s="20"/>
    </row>
    <row r="11" spans="1:11" x14ac:dyDescent="0.35">
      <c r="A11" s="69" t="s">
        <v>9</v>
      </c>
      <c r="B11" s="70" t="s">
        <v>22</v>
      </c>
      <c r="C11" s="71" t="s">
        <v>37</v>
      </c>
      <c r="D11" s="72" t="s">
        <v>38</v>
      </c>
      <c r="E11" s="73">
        <v>60</v>
      </c>
      <c r="F11" s="74">
        <v>6.55</v>
      </c>
      <c r="G11" s="75">
        <v>85</v>
      </c>
      <c r="H11" s="76">
        <v>0.2</v>
      </c>
      <c r="I11" s="76">
        <v>3.5</v>
      </c>
      <c r="J11" s="77">
        <v>3.8</v>
      </c>
    </row>
    <row r="12" spans="1:11" x14ac:dyDescent="0.35">
      <c r="A12" s="78"/>
      <c r="B12" s="18" t="s">
        <v>16</v>
      </c>
      <c r="C12" s="26" t="s">
        <v>39</v>
      </c>
      <c r="D12" s="30" t="s">
        <v>40</v>
      </c>
      <c r="E12" s="31">
        <v>213</v>
      </c>
      <c r="F12" s="14">
        <v>23.17</v>
      </c>
      <c r="G12" s="32">
        <v>138.6</v>
      </c>
      <c r="H12" s="32">
        <v>8.3699999999999992</v>
      </c>
      <c r="I12" s="32">
        <v>6.9</v>
      </c>
      <c r="J12" s="33">
        <v>9.6</v>
      </c>
    </row>
    <row r="13" spans="1:11" x14ac:dyDescent="0.35">
      <c r="A13" s="78"/>
      <c r="B13" s="18" t="s">
        <v>27</v>
      </c>
      <c r="C13" s="44" t="s">
        <v>41</v>
      </c>
      <c r="D13" s="30" t="s">
        <v>42</v>
      </c>
      <c r="E13" s="25">
        <v>90</v>
      </c>
      <c r="F13" s="79">
        <v>47.07</v>
      </c>
      <c r="G13" s="42">
        <v>274.5</v>
      </c>
      <c r="H13" s="42">
        <v>12.15</v>
      </c>
      <c r="I13" s="42">
        <v>13.41</v>
      </c>
      <c r="J13" s="43">
        <v>6.66</v>
      </c>
    </row>
    <row r="14" spans="1:11" ht="15.5" x14ac:dyDescent="0.35">
      <c r="A14" s="78"/>
      <c r="B14" s="40" t="s">
        <v>26</v>
      </c>
      <c r="C14" s="48" t="s">
        <v>29</v>
      </c>
      <c r="D14" s="24" t="s">
        <v>30</v>
      </c>
      <c r="E14" s="25">
        <v>150</v>
      </c>
      <c r="F14" s="9">
        <v>27.94</v>
      </c>
      <c r="G14" s="53">
        <v>145.80000000000001</v>
      </c>
      <c r="H14" s="53">
        <v>3.1</v>
      </c>
      <c r="I14" s="53">
        <v>6</v>
      </c>
      <c r="J14" s="54">
        <v>19.7</v>
      </c>
    </row>
    <row r="15" spans="1:11" x14ac:dyDescent="0.35">
      <c r="A15" s="78"/>
      <c r="B15" s="10" t="s">
        <v>13</v>
      </c>
      <c r="C15" s="65" t="s">
        <v>24</v>
      </c>
      <c r="D15" s="24" t="s">
        <v>25</v>
      </c>
      <c r="E15" s="25">
        <v>200</v>
      </c>
      <c r="F15" s="9">
        <v>1.49</v>
      </c>
      <c r="G15" s="45">
        <v>26.8</v>
      </c>
      <c r="H15" s="45">
        <v>0.2</v>
      </c>
      <c r="I15" s="45">
        <v>0</v>
      </c>
      <c r="J15" s="46">
        <v>6.5</v>
      </c>
    </row>
    <row r="16" spans="1:11" x14ac:dyDescent="0.35">
      <c r="A16" s="78"/>
      <c r="B16" s="10" t="s">
        <v>14</v>
      </c>
      <c r="C16" s="34" t="s">
        <v>15</v>
      </c>
      <c r="D16" s="24" t="s">
        <v>20</v>
      </c>
      <c r="E16" s="80">
        <v>30</v>
      </c>
      <c r="F16" s="12">
        <v>3.23</v>
      </c>
      <c r="G16" s="22">
        <v>57</v>
      </c>
      <c r="H16" s="22">
        <v>1.8</v>
      </c>
      <c r="I16" s="22">
        <v>0.3</v>
      </c>
      <c r="J16" s="23">
        <v>11.4</v>
      </c>
    </row>
    <row r="17" spans="1:10" x14ac:dyDescent="0.35">
      <c r="A17" s="81"/>
      <c r="B17" s="10"/>
      <c r="C17" s="34"/>
      <c r="D17" s="24"/>
      <c r="E17" s="80">
        <f>SUM(E11:E16)</f>
        <v>743</v>
      </c>
      <c r="F17" s="12">
        <f>SUM(F11:F16)</f>
        <v>109.45</v>
      </c>
      <c r="G17" s="22">
        <f>SUM(G11:G16)</f>
        <v>727.7</v>
      </c>
      <c r="H17" s="22">
        <f>SUM(H11:H16)</f>
        <v>25.82</v>
      </c>
      <c r="I17" s="22">
        <f>SUM(I11:I16)</f>
        <v>30.110000000000003</v>
      </c>
      <c r="J17" s="23">
        <f>SUM(J11:J16)</f>
        <v>57.66</v>
      </c>
    </row>
    <row r="18" spans="1:10" ht="15" thickBot="1" x14ac:dyDescent="0.4">
      <c r="A18" s="82"/>
      <c r="B18" s="41"/>
      <c r="C18" s="83"/>
      <c r="D18" s="35"/>
      <c r="E18" s="36"/>
      <c r="F18" s="37"/>
      <c r="G18" s="38"/>
      <c r="H18" s="38"/>
      <c r="I18" s="38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2025-04-16T03:26:53Z</dcterms:modified>
</cp:coreProperties>
</file>