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J4" i="3"/>
  <c r="H4" i="3"/>
  <c r="G4" i="3"/>
  <c r="E17" i="3"/>
  <c r="E9" i="3"/>
  <c r="G16" i="3"/>
  <c r="J14" i="3"/>
  <c r="I14" i="3"/>
  <c r="H14" i="3"/>
  <c r="G14" i="3"/>
  <c r="F17" i="3"/>
  <c r="J9" i="3"/>
  <c r="H9" i="3"/>
  <c r="G9" i="3"/>
  <c r="F9" i="3"/>
  <c r="I4" i="3"/>
  <c r="I9" i="3" s="1"/>
  <c r="J17" i="3" l="1"/>
  <c r="I17" i="3"/>
  <c r="H17" i="3"/>
  <c r="G17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<sst xmlns="http://schemas.openxmlformats.org/spreadsheetml/2006/main" count="50" uniqueCount="43">
  <si>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</si>
  <si>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</si>
  <si>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</si>
  <si>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</si>
  <si>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</si>
  <si>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</si>
  <si>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</si>
  <si>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</si>
  <si>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</si>
  <si>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</si>
  <si>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</si>
  <si>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</si>
  <si>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</si>
  <si>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</si>
  <si>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</si>
  <si>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</si>
  <si>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</si>
  <si>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</si>
  <si>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</si>
  <si>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</si>
  <si>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</si>
  <si>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Хлеб пшеничный</t>
  </si>
  <si>
    <t>гор.блюдо</t>
  </si>
  <si>
    <t>гарнир</t>
  </si>
  <si>
    <t>2 блюдо</t>
  </si>
  <si>
    <t>№ 54-2гн-2020</t>
  </si>
  <si>
    <t>Чай с сахаром</t>
  </si>
  <si>
    <t>2025-04-10</t>
  </si>
  <si>
    <t>закуска</t>
  </si>
  <si>
    <t>Т.32 сб.1981 г.</t>
  </si>
  <si>
    <t>Зелёный горошек</t>
  </si>
  <si>
    <t>№ 658 сб.1981г.</t>
  </si>
  <si>
    <t>Котлета из свинины</t>
  </si>
  <si>
    <t>№ 305 сб.2011г.</t>
  </si>
  <si>
    <t>Рис припущенный</t>
  </si>
  <si>
    <t>фрукты</t>
  </si>
  <si>
    <t>Груша</t>
  </si>
  <si>
    <t>№ 82 сб.2011г.</t>
  </si>
  <si>
    <t>Борщ с птицей отварной</t>
  </si>
  <si>
    <t>№ 267 сб.2011г.</t>
  </si>
  <si>
    <t>Тефтели  из свинины</t>
  </si>
  <si>
    <t>№ 302 сб.2011г.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</si>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</sst>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4" fillId="2" borderId="18" xfId="1" applyFont="1" applyFill="1" applyBorder="1"/>
    <xf numFmtId="164" fontId="4" fillId="2" borderId="25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2" borderId="26" xfId="0" applyFont="1" applyFill="1" applyBorder="1"/>
    <xf numFmtId="0" fontId="1" fillId="2" borderId="27" xfId="0" applyFont="1" applyFill="1" applyBorder="1"/>
    <xf numFmtId="2" fontId="4" fillId="2" borderId="28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0" borderId="5" xfId="0" applyFont="1" applyBorder="1"/>
    <xf numFmtId="2" fontId="1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4" fillId="0" borderId="31" xfId="0" applyFont="1" applyBorder="1"/>
    <xf numFmtId="0" fontId="4" fillId="2" borderId="32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0" fontId="1" fillId="0" borderId="3" xfId="0" applyFont="1" applyBorder="1"/>
    <xf numFmtId="0" fontId="4" fillId="2" borderId="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27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9" t="s">
        <v>5</v>
      </c>
      <c r="H3" s="6" t="s">
        <v>6</v>
      </c>
      <c r="I3" s="6" t="s">
        <v>7</v>
      </c>
      <c r="J3" s="30" t="s">
        <v>8</v>
      </c>
    </row>
    <row r="4" spans="1:11" x14ac:dyDescent="0.35">
      <c r="A4" s="49" t="s">
        <v>18</v>
      </c>
      <c r="B4" s="17" t="s">
        <v>28</v>
      </c>
      <c r="C4" s="48" t="s">
        <v>29</v>
      </c>
      <c r="D4" s="35" t="s">
        <v>30</v>
      </c>
      <c r="E4" s="31">
        <v>25</v>
      </c>
      <c r="F4" s="32">
        <v>7.43</v>
      </c>
      <c r="G4" s="43">
        <f>35*0.25</f>
        <v>8.75</v>
      </c>
      <c r="H4" s="43">
        <f>3*0.25</f>
        <v>0.75</v>
      </c>
      <c r="I4" s="43">
        <f>0</f>
        <v>0</v>
      </c>
      <c r="J4" s="44">
        <f>6*0.25</f>
        <v>1.5</v>
      </c>
    </row>
    <row r="5" spans="1:11" x14ac:dyDescent="0.35">
      <c r="A5" s="50"/>
      <c r="B5" s="69" t="s">
        <v>22</v>
      </c>
      <c r="C5" s="48" t="s">
        <v>31</v>
      </c>
      <c r="D5" s="35" t="s">
        <v>32</v>
      </c>
      <c r="E5" s="31">
        <v>90</v>
      </c>
      <c r="F5" s="32">
        <v>33.72</v>
      </c>
      <c r="G5" s="66">
        <v>198</v>
      </c>
      <c r="H5" s="46">
        <v>11</v>
      </c>
      <c r="I5" s="46">
        <v>28</v>
      </c>
      <c r="J5" s="47">
        <v>0</v>
      </c>
    </row>
    <row r="6" spans="1:11" x14ac:dyDescent="0.35">
      <c r="A6" s="50"/>
      <c r="B6" s="41" t="s">
        <v>23</v>
      </c>
      <c r="C6" s="63" t="s">
        <v>33</v>
      </c>
      <c r="D6" s="12" t="s">
        <v>34</v>
      </c>
      <c r="E6" s="11">
        <v>150</v>
      </c>
      <c r="F6" s="7">
        <v>13.12</v>
      </c>
      <c r="G6" s="67">
        <v>199.95</v>
      </c>
      <c r="H6" s="67">
        <v>3.64</v>
      </c>
      <c r="I6" s="67">
        <v>4.3</v>
      </c>
      <c r="J6" s="68">
        <v>36.700000000000003</v>
      </c>
    </row>
    <row r="7" spans="1:11" x14ac:dyDescent="0.35">
      <c r="A7" s="50"/>
      <c r="B7" s="8" t="s">
        <v>13</v>
      </c>
      <c r="C7" s="64" t="s">
        <v>25</v>
      </c>
      <c r="D7" s="12" t="s">
        <v>26</v>
      </c>
      <c r="E7" s="11">
        <v>200</v>
      </c>
      <c r="F7" s="7">
        <v>1.49</v>
      </c>
      <c r="G7" s="40">
        <v>26.8</v>
      </c>
      <c r="H7" s="40">
        <v>0.2</v>
      </c>
      <c r="I7" s="40">
        <v>0</v>
      </c>
      <c r="J7" s="65">
        <v>6.5</v>
      </c>
    </row>
    <row r="8" spans="1:11" x14ac:dyDescent="0.35">
      <c r="A8" s="50"/>
      <c r="B8" s="8" t="s">
        <v>14</v>
      </c>
      <c r="C8" s="36" t="s">
        <v>15</v>
      </c>
      <c r="D8" s="12" t="s">
        <v>21</v>
      </c>
      <c r="E8" s="11">
        <v>30</v>
      </c>
      <c r="F8" s="37">
        <v>3.24</v>
      </c>
      <c r="G8" s="38">
        <v>63</v>
      </c>
      <c r="H8" s="38">
        <v>1.8</v>
      </c>
      <c r="I8" s="38">
        <v>0.3</v>
      </c>
      <c r="J8" s="39">
        <v>12.9</v>
      </c>
    </row>
    <row r="9" spans="1:11" x14ac:dyDescent="0.35">
      <c r="A9" s="51"/>
      <c r="B9" s="18"/>
      <c r="C9" s="16"/>
      <c r="D9" s="52"/>
      <c r="E9" s="42">
        <f>SUM(E4:E8)</f>
        <v>495</v>
      </c>
      <c r="F9" s="21">
        <f>SUM(F4:F8)</f>
        <v>59</v>
      </c>
      <c r="G9" s="53">
        <f>SUM(G4:G8)</f>
        <v>496.5</v>
      </c>
      <c r="H9" s="54">
        <f>SUM(H4:H8)</f>
        <v>17.39</v>
      </c>
      <c r="I9" s="54">
        <f>SUM(I4:I8)</f>
        <v>32.599999999999994</v>
      </c>
      <c r="J9" s="55">
        <f>SUM(J4:J8)</f>
        <v>57.6</v>
      </c>
    </row>
    <row r="10" spans="1:11" ht="15" thickBot="1" x14ac:dyDescent="0.4">
      <c r="A10" s="56"/>
      <c r="B10" s="23"/>
      <c r="C10" s="57"/>
      <c r="D10" s="24"/>
      <c r="E10" s="25"/>
      <c r="F10" s="26"/>
      <c r="G10" s="58"/>
      <c r="H10" s="27"/>
      <c r="I10" s="27"/>
      <c r="J10" s="28"/>
    </row>
    <row r="11" spans="1:11" x14ac:dyDescent="0.35">
      <c r="A11" s="49" t="s">
        <v>9</v>
      </c>
      <c r="B11" s="70" t="s">
        <v>35</v>
      </c>
      <c r="C11" s="71" t="s">
        <v>15</v>
      </c>
      <c r="D11" s="72" t="s">
        <v>36</v>
      </c>
      <c r="E11" s="73">
        <v>230</v>
      </c>
      <c r="F11" s="74">
        <v>36.57</v>
      </c>
      <c r="G11" s="75">
        <f>47*2.3</f>
        <v>108.1</v>
      </c>
      <c r="H11" s="75">
        <f>0.4*2.3</f>
        <v>0.91999999999999993</v>
      </c>
      <c r="I11" s="75">
        <f>0.4*2.3</f>
        <v>0.91999999999999993</v>
      </c>
      <c r="J11" s="75">
        <f>9.8*2.3</f>
        <v>22.54</v>
      </c>
    </row>
    <row r="12" spans="1:11" x14ac:dyDescent="0.35">
      <c r="A12" s="50"/>
      <c r="B12" s="17" t="s">
        <v>20</v>
      </c>
      <c r="C12" s="48" t="s">
        <v>37</v>
      </c>
      <c r="D12" s="35" t="s">
        <v>38</v>
      </c>
      <c r="E12" s="31">
        <v>213</v>
      </c>
      <c r="F12" s="32">
        <v>18.809999999999999</v>
      </c>
      <c r="G12" s="43">
        <v>158.6</v>
      </c>
      <c r="H12" s="43">
        <v>10.4</v>
      </c>
      <c r="I12" s="43">
        <v>7.9</v>
      </c>
      <c r="J12" s="44">
        <v>10.6</v>
      </c>
    </row>
    <row r="13" spans="1:11" x14ac:dyDescent="0.35">
      <c r="A13" s="50"/>
      <c r="B13" s="17" t="s">
        <v>24</v>
      </c>
      <c r="C13" s="63" t="s">
        <v>39</v>
      </c>
      <c r="D13" s="35" t="s">
        <v>40</v>
      </c>
      <c r="E13" s="11">
        <v>165</v>
      </c>
      <c r="F13" s="76">
        <v>32.29</v>
      </c>
      <c r="G13" s="46">
        <v>274.5</v>
      </c>
      <c r="H13" s="46">
        <v>12.15</v>
      </c>
      <c r="I13" s="46">
        <v>13.41</v>
      </c>
      <c r="J13" s="47">
        <v>6.66</v>
      </c>
    </row>
    <row r="14" spans="1:11" x14ac:dyDescent="0.35">
      <c r="A14" s="50"/>
      <c r="B14" s="41" t="s">
        <v>23</v>
      </c>
      <c r="C14" s="77" t="s">
        <v>41</v>
      </c>
      <c r="D14" s="45" t="s">
        <v>42</v>
      </c>
      <c r="E14" s="78">
        <v>150</v>
      </c>
      <c r="F14" s="7">
        <v>10.11</v>
      </c>
      <c r="G14" s="46">
        <f>1625*0.15</f>
        <v>243.75</v>
      </c>
      <c r="H14" s="46">
        <f>57.32*0.15</f>
        <v>8.597999999999999</v>
      </c>
      <c r="I14" s="46">
        <f>40.62*0.15</f>
        <v>6.0929999999999991</v>
      </c>
      <c r="J14" s="47">
        <f>257.61*0.15</f>
        <v>38.641500000000001</v>
      </c>
    </row>
    <row r="15" spans="1:11" x14ac:dyDescent="0.35">
      <c r="A15" s="50"/>
      <c r="B15" s="8" t="s">
        <v>13</v>
      </c>
      <c r="C15" s="64" t="s">
        <v>25</v>
      </c>
      <c r="D15" s="12" t="s">
        <v>26</v>
      </c>
      <c r="E15" s="11">
        <v>200</v>
      </c>
      <c r="F15" s="7">
        <v>1.49</v>
      </c>
      <c r="G15" s="40">
        <v>26.8</v>
      </c>
      <c r="H15" s="40">
        <v>0.2</v>
      </c>
      <c r="I15" s="40">
        <v>0</v>
      </c>
      <c r="J15" s="65">
        <v>6.5</v>
      </c>
    </row>
    <row r="16" spans="1:11" x14ac:dyDescent="0.35">
      <c r="A16" s="51"/>
      <c r="B16" s="8" t="s">
        <v>14</v>
      </c>
      <c r="C16" s="22" t="s">
        <v>15</v>
      </c>
      <c r="D16" s="12" t="s">
        <v>19</v>
      </c>
      <c r="E16" s="59">
        <v>30</v>
      </c>
      <c r="F16" s="21">
        <v>3.23</v>
      </c>
      <c r="G16" s="60">
        <f>0.0225*107.5</f>
        <v>2.4187499999999997</v>
      </c>
      <c r="H16" s="33">
        <v>1.8</v>
      </c>
      <c r="I16" s="33">
        <v>0.3</v>
      </c>
      <c r="J16" s="34">
        <v>11.4</v>
      </c>
    </row>
    <row r="17" spans="1:10" x14ac:dyDescent="0.35">
      <c r="A17" s="51"/>
      <c r="B17" s="18"/>
      <c r="C17" s="16"/>
      <c r="D17" s="52"/>
      <c r="E17" s="59">
        <f>SUM(E11:E16)</f>
        <v>988</v>
      </c>
      <c r="F17" s="61">
        <f>SUM(F11:F16)</f>
        <v>102.49999999999999</v>
      </c>
      <c r="G17" s="62">
        <f>SUM(G11:G16)</f>
        <v>814.16875000000005</v>
      </c>
      <c r="H17" s="19">
        <f>SUM(H11:H16)</f>
        <v>34.067999999999998</v>
      </c>
      <c r="I17" s="19">
        <f>SUM(I11:I16)</f>
        <v>28.623000000000001</v>
      </c>
      <c r="J17" s="20">
        <f>SUM(J11:J16)</f>
        <v>96.341499999999996</v>
      </c>
    </row>
    <row r="18" spans="1:10" ht="15" thickBot="1" x14ac:dyDescent="0.4">
      <c r="A18" s="56"/>
      <c r="B18" s="23"/>
      <c r="C18" s="57"/>
      <c r="D18" s="24"/>
      <c r="E18" s="25"/>
      <c r="F18" s="26"/>
      <c r="G18" s="58"/>
      <c r="H18" s="27"/>
      <c r="I18" s="27"/>
      <c r="J18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2025-04-16T03:35:51Z</dcterms:modified>
</cp:coreProperties>
</file>