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7" i="3"/>
  <c r="J15" i="3"/>
  <c r="I15" i="3"/>
  <c r="H15" i="3"/>
  <c r="G15" i="3"/>
  <c r="F9" i="3"/>
  <c r="F15" i="3" s="1"/>
  <c r="G7" i="3"/>
  <c r="F7" i="3"/>
  <c r="J6" i="3"/>
  <c r="I6" i="3"/>
  <c r="H6" i="3"/>
  <c r="G6" i="3"/>
  <c r="J4" i="3"/>
  <c r="I4" i="3"/>
  <c r="I7" i="3" s="1"/>
  <c r="H4" i="3"/>
  <c r="H7" i="3" s="1"/>
  <c r="G4" i="3"/>
  <c r="J7" i="3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<sst xmlns="http://schemas.openxmlformats.org/spreadsheetml/2006/main" count="44" uniqueCount="41">
  <si>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</si>
  <si>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</si>
  <si>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</si>
  <si>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</si>
  <si>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</si>
  <si>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</si>
  <si>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</si>
  <si>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</si>
  <si>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</si>
  <si>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</si>
  <si>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</si>
  <si>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</si>
  <si>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</si>
  <si>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</si>
  <si>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</si>
  <si>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</si>
  <si>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1 блюдо</t>
  </si>
  <si>
    <t>МАОУ "Гимназия № 13"</t>
  </si>
  <si>
    <t>Приём пищи</t>
  </si>
  <si>
    <t>Завтрак</t>
  </si>
  <si>
    <t>Хлеб  ржано-пшеничный</t>
  </si>
  <si>
    <t>гор.блюдо</t>
  </si>
  <si>
    <t>№ 54-3гн-2020</t>
  </si>
  <si>
    <t>Чай с сахаром, лимоном</t>
  </si>
  <si>
    <t>закуска</t>
  </si>
  <si>
    <t>Т.32 сб.1981 г.</t>
  </si>
  <si>
    <t>№ 492 сб.1981г.</t>
  </si>
  <si>
    <t>Сырники из творога с молоком сгущённым</t>
  </si>
  <si>
    <t>№ 54-2гн-2020</t>
  </si>
  <si>
    <t>Чай с сахаром</t>
  </si>
  <si>
    <t>сладкое</t>
  </si>
  <si>
    <t>Чоко-пай</t>
  </si>
  <si>
    <t>Кукуруза консервированная</t>
  </si>
  <si>
    <t>№ 102 сб.2011г.</t>
  </si>
  <si>
    <t>Суп карт. с горохом, птицей отварной</t>
  </si>
  <si>
    <t>Т.18 сб. 1981 г</t>
  </si>
  <si>
    <t>Сосиска отварная</t>
  </si>
  <si>
    <t>гарнир</t>
  </si>
  <si>
    <t>№ 305 сб.2011г.</t>
  </si>
  <si>
    <t>Рис припущенный</t>
  </si>
  <si>
    <t>2025-03-06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</si>
</sst>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3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0" borderId="17" xfId="0" applyFont="1" applyBorder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>
      <alignment horizontal="center"/>
    </xf>
    <xf numFmtId="0" fontId="1" fillId="0" borderId="20" xfId="0" applyFont="1" applyBorder="1"/>
    <xf numFmtId="0" fontId="4" fillId="0" borderId="1" xfId="0" applyFont="1" applyBorder="1"/>
    <xf numFmtId="0" fontId="4" fillId="2" borderId="10" xfId="2" applyNumberFormat="1" applyFont="1" applyFill="1" applyBorder="1" applyAlignment="1">
      <alignment horizontal="center"/>
    </xf>
    <xf numFmtId="0" fontId="1" fillId="2" borderId="25" xfId="0" applyFont="1" applyFill="1" applyBorder="1"/>
    <xf numFmtId="0" fontId="4" fillId="0" borderId="11" xfId="0" applyFont="1" applyBorder="1"/>
    <xf numFmtId="0" fontId="4" fillId="2" borderId="11" xfId="2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1" fillId="0" borderId="22" xfId="0" applyFont="1" applyBorder="1"/>
    <xf numFmtId="0" fontId="1" fillId="2" borderId="26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1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11" xfId="0" applyNumberFormat="1" applyFont="1" applyFill="1" applyBorder="1" applyAlignment="1">
      <alignment horizontal="right"/>
    </xf>
    <xf numFmtId="0" fontId="1" fillId="0" borderId="16" xfId="0" applyFont="1" applyBorder="1"/>
    <xf numFmtId="0" fontId="4" fillId="2" borderId="10" xfId="1" applyFont="1" applyFill="1" applyBorder="1"/>
    <xf numFmtId="164" fontId="4" fillId="2" borderId="27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1" fillId="2" borderId="28" xfId="0" applyFont="1" applyFill="1" applyBorder="1"/>
    <xf numFmtId="2" fontId="1" fillId="0" borderId="3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7" xfId="0" applyNumberFormat="1" applyFont="1" applyFill="1" applyBorder="1" applyAlignment="1"/>
    <xf numFmtId="0" fontId="4" fillId="2" borderId="11" xfId="0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2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2" fontId="1" fillId="2" borderId="7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29" xfId="0" applyFont="1" applyBorder="1"/>
    <xf numFmtId="0" fontId="4" fillId="2" borderId="30" xfId="2" applyNumberFormat="1" applyFont="1" applyFill="1" applyBorder="1" applyAlignment="1">
      <alignment horizontal="center"/>
    </xf>
    <xf numFmtId="2" fontId="4" fillId="2" borderId="11" xfId="1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7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zoomScaleNormal="100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8" t="s">
        <v>17</v>
      </c>
      <c r="C1" s="69"/>
      <c r="D1" s="70"/>
      <c r="E1" s="1" t="s">
        <v>10</v>
      </c>
      <c r="F1" s="2"/>
      <c r="G1" s="1"/>
      <c r="H1" s="1"/>
      <c r="I1" s="1" t="s">
        <v>1</v>
      </c>
      <c r="J1" s="16" t="s">
        <v>40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18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19</v>
      </c>
      <c r="B4" s="18" t="s">
        <v>21</v>
      </c>
      <c r="C4" s="71" t="s">
        <v>26</v>
      </c>
      <c r="D4" s="30" t="s">
        <v>27</v>
      </c>
      <c r="E4" s="31">
        <v>175</v>
      </c>
      <c r="F4" s="43">
        <v>91.59</v>
      </c>
      <c r="G4" s="32">
        <f>260.25+64</f>
        <v>324.25</v>
      </c>
      <c r="H4" s="32">
        <f>16.2+0.8</f>
        <v>17</v>
      </c>
      <c r="I4" s="32">
        <f>12+1.7</f>
        <v>13.7</v>
      </c>
      <c r="J4" s="33">
        <f>18.7+11.2</f>
        <v>29.9</v>
      </c>
    </row>
    <row r="5" spans="1:11" x14ac:dyDescent="0.35">
      <c r="A5" s="11"/>
      <c r="B5" s="44" t="s">
        <v>13</v>
      </c>
      <c r="C5" s="50" t="s">
        <v>28</v>
      </c>
      <c r="D5" s="27" t="s">
        <v>29</v>
      </c>
      <c r="E5" s="25">
        <v>200</v>
      </c>
      <c r="F5" s="9">
        <v>1.49</v>
      </c>
      <c r="G5" s="72">
        <v>26.8</v>
      </c>
      <c r="H5" s="72">
        <v>0.2</v>
      </c>
      <c r="I5" s="72">
        <v>0</v>
      </c>
      <c r="J5" s="73">
        <v>6.5</v>
      </c>
    </row>
    <row r="6" spans="1:11" x14ac:dyDescent="0.35">
      <c r="A6" s="11"/>
      <c r="B6" s="44" t="s">
        <v>30</v>
      </c>
      <c r="C6" s="34" t="s">
        <v>15</v>
      </c>
      <c r="D6" s="27" t="s">
        <v>31</v>
      </c>
      <c r="E6" s="25">
        <v>30</v>
      </c>
      <c r="F6" s="9">
        <v>16.5</v>
      </c>
      <c r="G6" s="72">
        <f>430*0.3</f>
        <v>129</v>
      </c>
      <c r="H6" s="72">
        <f>4.5*0.3</f>
        <v>1.3499999999999999</v>
      </c>
      <c r="I6" s="72">
        <f>18*0.3</f>
        <v>5.3999999999999995</v>
      </c>
      <c r="J6" s="73">
        <f>63*0.3</f>
        <v>18.899999999999999</v>
      </c>
    </row>
    <row r="7" spans="1:11" x14ac:dyDescent="0.35">
      <c r="A7" s="21"/>
      <c r="B7" s="13"/>
      <c r="C7" s="29"/>
      <c r="D7" s="45"/>
      <c r="E7" s="28">
        <f>SUM(E4:E6)</f>
        <v>405</v>
      </c>
      <c r="F7" s="12">
        <f>SUM(F4:F6)</f>
        <v>109.58</v>
      </c>
      <c r="G7" s="46">
        <f>SUM(G4:G6)</f>
        <v>480.05</v>
      </c>
      <c r="H7" s="47">
        <f>SUM(H4:H6)</f>
        <v>18.55</v>
      </c>
      <c r="I7" s="47">
        <f>SUM(I4:I6)</f>
        <v>19.099999999999998</v>
      </c>
      <c r="J7" s="48">
        <f>SUM(J4:J6)</f>
        <v>55.3</v>
      </c>
    </row>
    <row r="8" spans="1:11" ht="15" thickBot="1" x14ac:dyDescent="0.4">
      <c r="A8" s="35"/>
      <c r="B8" s="49"/>
      <c r="C8" s="36"/>
      <c r="D8" s="37"/>
      <c r="E8" s="38"/>
      <c r="F8" s="39"/>
      <c r="G8" s="40"/>
      <c r="H8" s="41"/>
      <c r="I8" s="41"/>
      <c r="J8" s="42"/>
    </row>
    <row r="9" spans="1:11" x14ac:dyDescent="0.35">
      <c r="A9" s="11" t="s">
        <v>9</v>
      </c>
      <c r="B9" s="18" t="s">
        <v>24</v>
      </c>
      <c r="C9" s="26" t="s">
        <v>25</v>
      </c>
      <c r="D9" s="54" t="s">
        <v>32</v>
      </c>
      <c r="E9" s="64">
        <v>50</v>
      </c>
      <c r="F9" s="65">
        <f>8.35*1.98</f>
        <v>16.532999999999998</v>
      </c>
      <c r="G9" s="66">
        <v>25</v>
      </c>
      <c r="H9" s="55">
        <v>0</v>
      </c>
      <c r="I9" s="55">
        <v>0</v>
      </c>
      <c r="J9" s="56">
        <v>13</v>
      </c>
    </row>
    <row r="10" spans="1:11" x14ac:dyDescent="0.35">
      <c r="A10" s="11"/>
      <c r="B10" s="18" t="s">
        <v>16</v>
      </c>
      <c r="C10" s="26" t="s">
        <v>33</v>
      </c>
      <c r="D10" s="30" t="s">
        <v>34</v>
      </c>
      <c r="E10" s="31">
        <v>213</v>
      </c>
      <c r="F10" s="14">
        <v>16.22</v>
      </c>
      <c r="G10" s="32">
        <v>158.6</v>
      </c>
      <c r="H10" s="32">
        <v>10.4</v>
      </c>
      <c r="I10" s="32">
        <v>7.9</v>
      </c>
      <c r="J10" s="33">
        <v>10.6</v>
      </c>
    </row>
    <row r="11" spans="1:11" x14ac:dyDescent="0.35">
      <c r="A11" s="11"/>
      <c r="B11" s="18" t="s">
        <v>21</v>
      </c>
      <c r="C11" s="63" t="s">
        <v>35</v>
      </c>
      <c r="D11" s="30" t="s">
        <v>36</v>
      </c>
      <c r="E11" s="31">
        <v>100</v>
      </c>
      <c r="F11" s="14">
        <v>61.8</v>
      </c>
      <c r="G11" s="60">
        <v>196</v>
      </c>
      <c r="H11" s="61">
        <v>11</v>
      </c>
      <c r="I11" s="61">
        <v>28</v>
      </c>
      <c r="J11" s="62">
        <v>0</v>
      </c>
    </row>
    <row r="12" spans="1:11" x14ac:dyDescent="0.35">
      <c r="A12" s="11"/>
      <c r="B12" s="44" t="s">
        <v>37</v>
      </c>
      <c r="C12" s="71" t="s">
        <v>38</v>
      </c>
      <c r="D12" s="24" t="s">
        <v>39</v>
      </c>
      <c r="E12" s="25">
        <v>150</v>
      </c>
      <c r="F12" s="9">
        <v>13.12</v>
      </c>
      <c r="G12" s="74">
        <v>199.95</v>
      </c>
      <c r="H12" s="74">
        <v>3.64</v>
      </c>
      <c r="I12" s="74">
        <v>4.3</v>
      </c>
      <c r="J12" s="75">
        <v>36.700000000000003</v>
      </c>
    </row>
    <row r="13" spans="1:11" x14ac:dyDescent="0.35">
      <c r="A13" s="11"/>
      <c r="B13" s="10" t="s">
        <v>13</v>
      </c>
      <c r="C13" s="58" t="s">
        <v>22</v>
      </c>
      <c r="D13" s="24" t="s">
        <v>23</v>
      </c>
      <c r="E13" s="25">
        <v>207</v>
      </c>
      <c r="F13" s="9">
        <v>3.62</v>
      </c>
      <c r="G13" s="57">
        <v>27.9</v>
      </c>
      <c r="H13" s="57">
        <v>0.3</v>
      </c>
      <c r="I13" s="57">
        <v>0.02</v>
      </c>
      <c r="J13" s="59">
        <v>6.7</v>
      </c>
    </row>
    <row r="14" spans="1:11" x14ac:dyDescent="0.35">
      <c r="A14" s="21"/>
      <c r="B14" s="10" t="s">
        <v>14</v>
      </c>
      <c r="C14" s="34" t="s">
        <v>15</v>
      </c>
      <c r="D14" s="24" t="s">
        <v>20</v>
      </c>
      <c r="E14" s="51">
        <v>30</v>
      </c>
      <c r="F14" s="12">
        <v>3.23</v>
      </c>
      <c r="G14" s="67">
        <v>57</v>
      </c>
      <c r="H14" s="22">
        <v>1.8</v>
      </c>
      <c r="I14" s="22">
        <v>0.3</v>
      </c>
      <c r="J14" s="23">
        <v>11.4</v>
      </c>
    </row>
    <row r="15" spans="1:11" x14ac:dyDescent="0.35">
      <c r="A15" s="21"/>
      <c r="B15" s="13"/>
      <c r="C15" s="29"/>
      <c r="D15" s="45"/>
      <c r="E15" s="51">
        <f>SUM(E9:E14)</f>
        <v>750</v>
      </c>
      <c r="F15" s="52">
        <f>SUM(F9:F14)</f>
        <v>114.52300000000001</v>
      </c>
      <c r="G15" s="53">
        <f>SUM(G9:G14)</f>
        <v>664.44999999999993</v>
      </c>
      <c r="H15" s="19">
        <f>SUM(H9:H14)</f>
        <v>27.14</v>
      </c>
      <c r="I15" s="19">
        <f>SUM(I9:I14)</f>
        <v>40.519999999999996</v>
      </c>
      <c r="J15" s="20">
        <f>SUM(J9:J14)</f>
        <v>78.400000000000006</v>
      </c>
    </row>
    <row r="16" spans="1:11" ht="15" thickBot="1" x14ac:dyDescent="0.4">
      <c r="A16" s="35"/>
      <c r="B16" s="49"/>
      <c r="C16" s="36"/>
      <c r="D16" s="37"/>
      <c r="E16" s="38"/>
      <c r="F16" s="39"/>
      <c r="G16" s="40"/>
      <c r="H16" s="41"/>
      <c r="I16" s="41"/>
      <c r="J1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2025-03-06T20:00:19Z</dcterms:modified>
</cp:coreProperties>
</file>