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7" i="3"/>
  <c r="J17" i="3"/>
  <c r="I17" i="3"/>
  <c r="H17" i="3"/>
  <c r="F17" i="3"/>
  <c r="J14" i="3"/>
  <c r="I14" i="3"/>
  <c r="H14" i="3"/>
  <c r="G14" i="3"/>
  <c r="G17" i="3" s="1"/>
  <c r="H9" i="3"/>
  <c r="G9" i="3"/>
  <c r="F9" i="3"/>
  <c r="J7" i="3"/>
  <c r="J9" i="3" s="1"/>
  <c r="I7" i="3"/>
  <c r="I9" i="3" s="1"/>
  <c r="H7" i="3"/>
  <c r="G7" i="3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<sst xmlns="http://schemas.openxmlformats.org/spreadsheetml/2006/main" count="50" uniqueCount="44">
  <si>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</si>
  <si>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</si>
  <si>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</si>
  <si>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</si>
  <si>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</si>
  <si>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</si>
  <si>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</si>
  <si>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</si>
  <si>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</si>
  <si>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</si>
  <si>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</si>
  <si>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</si>
  <si>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</si>
  <si>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</si>
  <si>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</si>
  <si>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</si>
  <si>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МАОУ "Гимназия № 13"</t>
  </si>
  <si>
    <t>Приём пищи</t>
  </si>
  <si>
    <t>Завтрак</t>
  </si>
  <si>
    <t>2 блюдо</t>
  </si>
  <si>
    <t>Хлеб  ржано-пшеничный</t>
  </si>
  <si>
    <t>закуска</t>
  </si>
  <si>
    <t>Хлеб пшеничный</t>
  </si>
  <si>
    <t>гор.блюдо</t>
  </si>
  <si>
    <t>Т.32 сб.1981 г.</t>
  </si>
  <si>
    <t>гарнир</t>
  </si>
  <si>
    <t>1 блюдо</t>
  </si>
  <si>
    <t>Т.18 сб. 1981 г</t>
  </si>
  <si>
    <t>Сосиска отварная</t>
  </si>
  <si>
    <t>№ 305 сб.2011г.</t>
  </si>
  <si>
    <t>Рис припущенный</t>
  </si>
  <si>
    <t>№ 54-3гн-2020</t>
  </si>
  <si>
    <t>Чай с сахаром, лимоном</t>
  </si>
  <si>
    <t>Корж  "Молочный"</t>
  </si>
  <si>
    <t>Салат витаминный</t>
  </si>
  <si>
    <t>№ 104,105 сб.2011г.</t>
  </si>
  <si>
    <t>Суп картофельный с мясными фрикадельками</t>
  </si>
  <si>
    <t>№ 279 сб.2011г</t>
  </si>
  <si>
    <t>Тефтели из свинины с соусом</t>
  </si>
  <si>
    <t>№ 302 сб.2011г.</t>
  </si>
  <si>
    <t>Каша гречневая</t>
  </si>
  <si>
    <t>КО</t>
  </si>
  <si>
    <t>Напиток мандариновый</t>
  </si>
  <si>
    <t>2025-02-26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</si>
</sst>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2" borderId="3" xfId="0" applyFont="1" applyFill="1" applyBorder="1"/>
    <xf numFmtId="0" fontId="1" fillId="2" borderId="22" xfId="0" applyFont="1" applyFill="1" applyBorder="1"/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4" fillId="2" borderId="18" xfId="1" applyFont="1" applyFill="1" applyBorder="1"/>
    <xf numFmtId="0" fontId="1" fillId="0" borderId="24" xfId="0" applyFont="1" applyBorder="1"/>
    <xf numFmtId="0" fontId="1" fillId="2" borderId="25" xfId="0" applyFont="1" applyFill="1" applyBorder="1"/>
    <xf numFmtId="2" fontId="4" fillId="2" borderId="26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3" xfId="0" applyNumberFormat="1" applyFont="1" applyFill="1" applyBorder="1" applyAlignment="1"/>
    <xf numFmtId="0" fontId="1" fillId="0" borderId="27" xfId="0" applyFont="1" applyBorder="1"/>
    <xf numFmtId="0" fontId="1" fillId="0" borderId="3" xfId="0" applyFont="1" applyBorder="1"/>
    <xf numFmtId="164" fontId="4" fillId="0" borderId="1" xfId="0" applyNumberFormat="1" applyFont="1" applyFill="1" applyBorder="1" applyAlignment="1">
      <alignment horizontal="right"/>
    </xf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0" fontId="4" fillId="0" borderId="21" xfId="0" applyFont="1" applyBorder="1"/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4" fillId="2" borderId="23" xfId="0" applyNumberFormat="1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0" fontId="1" fillId="0" borderId="5" xfId="0" applyFont="1" applyBorder="1"/>
    <xf numFmtId="2" fontId="4" fillId="2" borderId="21" xfId="0" applyNumberFormat="1" applyFont="1" applyFill="1" applyBorder="1" applyAlignment="1">
      <alignment horizontal="right"/>
    </xf>
    <xf numFmtId="0" fontId="1" fillId="0" borderId="29" xfId="0" applyFont="1" applyBorder="1"/>
    <xf numFmtId="164" fontId="4" fillId="0" borderId="1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 vertical="center"/>
    </xf>
    <xf numFmtId="164" fontId="6" fillId="0" borderId="21" xfId="0" applyNumberFormat="1" applyFont="1" applyFill="1" applyBorder="1" applyAlignment="1">
      <alignment horizontal="right"/>
    </xf>
    <xf numFmtId="164" fontId="4" fillId="0" borderId="21" xfId="0" applyNumberFormat="1" applyFont="1" applyFill="1" applyBorder="1" applyAlignment="1">
      <alignment vertical="center"/>
    </xf>
    <xf numFmtId="164" fontId="4" fillId="0" borderId="28" xfId="0" applyNumberFormat="1" applyFont="1" applyFill="1" applyBorder="1" applyAlignment="1">
      <alignment vertical="center"/>
    </xf>
    <xf numFmtId="0" fontId="1" fillId="2" borderId="11" xfId="0" applyFont="1" applyFill="1" applyBorder="1"/>
    <xf numFmtId="0" fontId="1" fillId="2" borderId="29" xfId="0" applyFont="1" applyFill="1" applyBorder="1"/>
    <xf numFmtId="0" fontId="4" fillId="2" borderId="21" xfId="0" applyFont="1" applyFill="1" applyBorder="1"/>
    <xf numFmtId="164" fontId="4" fillId="0" borderId="21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2" fontId="4" fillId="0" borderId="4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6" t="s">
        <v>16</v>
      </c>
      <c r="C1" s="17"/>
      <c r="D1" s="18"/>
      <c r="E1" s="1" t="s">
        <v>10</v>
      </c>
      <c r="F1" s="2"/>
      <c r="G1" s="1"/>
      <c r="H1" s="1"/>
      <c r="I1" s="1" t="s">
        <v>1</v>
      </c>
      <c r="J1" s="11" t="s">
        <v>43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17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53" t="s">
        <v>5</v>
      </c>
      <c r="H3" s="6" t="s">
        <v>6</v>
      </c>
      <c r="I3" s="6" t="s">
        <v>7</v>
      </c>
      <c r="J3" s="54" t="s">
        <v>8</v>
      </c>
    </row>
    <row r="4" spans="1:11" x14ac:dyDescent="0.35">
      <c r="A4" s="10" t="s">
        <v>18</v>
      </c>
      <c r="B4" s="23" t="s">
        <v>23</v>
      </c>
      <c r="C4" s="63" t="s">
        <v>27</v>
      </c>
      <c r="D4" s="52" t="s">
        <v>28</v>
      </c>
      <c r="E4" s="58">
        <v>100</v>
      </c>
      <c r="F4" s="59">
        <v>61.8</v>
      </c>
      <c r="G4" s="64">
        <v>196</v>
      </c>
      <c r="H4" s="46">
        <v>11</v>
      </c>
      <c r="I4" s="46">
        <v>28</v>
      </c>
      <c r="J4" s="65">
        <v>0</v>
      </c>
    </row>
    <row r="5" spans="1:11" x14ac:dyDescent="0.35">
      <c r="A5" s="9"/>
      <c r="B5" s="21" t="s">
        <v>25</v>
      </c>
      <c r="C5" s="61" t="s">
        <v>29</v>
      </c>
      <c r="D5" s="15" t="s">
        <v>30</v>
      </c>
      <c r="E5" s="14">
        <v>150</v>
      </c>
      <c r="F5" s="7">
        <v>13.12</v>
      </c>
      <c r="G5" s="66">
        <v>208.7</v>
      </c>
      <c r="H5" s="67">
        <v>3.6</v>
      </c>
      <c r="I5" s="67">
        <v>5.4</v>
      </c>
      <c r="J5" s="68">
        <v>36.4</v>
      </c>
    </row>
    <row r="6" spans="1:11" x14ac:dyDescent="0.35">
      <c r="A6" s="9"/>
      <c r="B6" s="8" t="s">
        <v>13</v>
      </c>
      <c r="C6" s="69" t="s">
        <v>31</v>
      </c>
      <c r="D6" s="15" t="s">
        <v>32</v>
      </c>
      <c r="E6" s="14">
        <v>207</v>
      </c>
      <c r="F6" s="7">
        <v>3.62</v>
      </c>
      <c r="G6" s="60">
        <v>27.9</v>
      </c>
      <c r="H6" s="60">
        <v>0.3</v>
      </c>
      <c r="I6" s="60">
        <v>0.02</v>
      </c>
      <c r="J6" s="70">
        <v>6.7</v>
      </c>
    </row>
    <row r="7" spans="1:11" x14ac:dyDescent="0.35">
      <c r="A7" s="9"/>
      <c r="B7" s="8" t="s">
        <v>14</v>
      </c>
      <c r="C7" s="47" t="s">
        <v>15</v>
      </c>
      <c r="D7" s="15" t="s">
        <v>33</v>
      </c>
      <c r="E7" s="22">
        <v>75</v>
      </c>
      <c r="F7" s="48">
        <v>32.82</v>
      </c>
      <c r="G7" s="46">
        <f>440*0.75</f>
        <v>330</v>
      </c>
      <c r="H7" s="66">
        <f>6*0.75</f>
        <v>4.5</v>
      </c>
      <c r="I7" s="66">
        <f>20*0.75</f>
        <v>15</v>
      </c>
      <c r="J7" s="71">
        <f>58*0.75</f>
        <v>43.5</v>
      </c>
    </row>
    <row r="8" spans="1:11" x14ac:dyDescent="0.35">
      <c r="A8" s="13"/>
      <c r="B8" s="8" t="s">
        <v>14</v>
      </c>
      <c r="C8" s="47" t="s">
        <v>15</v>
      </c>
      <c r="D8" s="15" t="s">
        <v>22</v>
      </c>
      <c r="E8" s="14">
        <v>30</v>
      </c>
      <c r="F8" s="48">
        <v>3.24</v>
      </c>
      <c r="G8" s="49">
        <v>63</v>
      </c>
      <c r="H8" s="49">
        <v>1.8</v>
      </c>
      <c r="I8" s="49">
        <v>0.3</v>
      </c>
      <c r="J8" s="50">
        <v>12.9</v>
      </c>
    </row>
    <row r="9" spans="1:11" x14ac:dyDescent="0.35">
      <c r="A9" s="13"/>
      <c r="B9" s="24"/>
      <c r="C9" s="19"/>
      <c r="D9" s="37"/>
      <c r="E9" s="22">
        <f>SUM(E4:E8)</f>
        <v>562</v>
      </c>
      <c r="F9" s="27">
        <f>SUM(F4:F8)</f>
        <v>114.60000000000001</v>
      </c>
      <c r="G9" s="55">
        <f>SUM(G4:G8)</f>
        <v>825.59999999999991</v>
      </c>
      <c r="H9" s="56">
        <f>SUM(H4:H8)</f>
        <v>21.2</v>
      </c>
      <c r="I9" s="56">
        <f>SUM(I4:I8)</f>
        <v>48.72</v>
      </c>
      <c r="J9" s="57">
        <f>SUM(J4:J8)</f>
        <v>99.5</v>
      </c>
    </row>
    <row r="10" spans="1:11" ht="15" thickBot="1" x14ac:dyDescent="0.4">
      <c r="A10" s="38"/>
      <c r="B10" s="31"/>
      <c r="C10" s="39"/>
      <c r="D10" s="32"/>
      <c r="E10" s="33"/>
      <c r="F10" s="34"/>
      <c r="G10" s="40"/>
      <c r="H10" s="35"/>
      <c r="I10" s="35"/>
      <c r="J10" s="36"/>
    </row>
    <row r="11" spans="1:11" ht="15.5" x14ac:dyDescent="0.35">
      <c r="A11" s="10" t="s">
        <v>9</v>
      </c>
      <c r="B11" s="23" t="s">
        <v>21</v>
      </c>
      <c r="C11" s="44" t="s">
        <v>24</v>
      </c>
      <c r="D11" s="52" t="s">
        <v>34</v>
      </c>
      <c r="E11" s="58">
        <v>50</v>
      </c>
      <c r="F11" s="62">
        <v>10.029999999999999</v>
      </c>
      <c r="G11" s="72">
        <v>59.1</v>
      </c>
      <c r="H11" s="73">
        <v>0.84799999999999998</v>
      </c>
      <c r="I11" s="73">
        <v>5</v>
      </c>
      <c r="J11" s="74">
        <v>2.5760000000000001</v>
      </c>
    </row>
    <row r="12" spans="1:11" x14ac:dyDescent="0.35">
      <c r="A12" s="9"/>
      <c r="B12" s="75" t="s">
        <v>26</v>
      </c>
      <c r="C12" s="76" t="s">
        <v>35</v>
      </c>
      <c r="D12" s="77" t="s">
        <v>36</v>
      </c>
      <c r="E12" s="58">
        <v>220</v>
      </c>
      <c r="F12" s="59">
        <v>27.83</v>
      </c>
      <c r="G12" s="78">
        <v>129</v>
      </c>
      <c r="H12" s="78">
        <v>8.64</v>
      </c>
      <c r="I12" s="78">
        <v>4.32</v>
      </c>
      <c r="J12" s="79">
        <v>13.92</v>
      </c>
    </row>
    <row r="13" spans="1:11" x14ac:dyDescent="0.35">
      <c r="A13" s="9"/>
      <c r="B13" s="23" t="s">
        <v>19</v>
      </c>
      <c r="C13" s="44" t="s">
        <v>37</v>
      </c>
      <c r="D13" s="52" t="s">
        <v>38</v>
      </c>
      <c r="E13" s="58">
        <v>165</v>
      </c>
      <c r="F13" s="59">
        <v>33.69</v>
      </c>
      <c r="G13" s="80">
        <v>330.67</v>
      </c>
      <c r="H13" s="81">
        <v>11.865</v>
      </c>
      <c r="I13" s="81">
        <v>22.21</v>
      </c>
      <c r="J13" s="82">
        <v>19.695</v>
      </c>
    </row>
    <row r="14" spans="1:11" x14ac:dyDescent="0.35">
      <c r="A14" s="9"/>
      <c r="B14" s="21" t="s">
        <v>25</v>
      </c>
      <c r="C14" s="45" t="s">
        <v>39</v>
      </c>
      <c r="D14" s="20" t="s">
        <v>40</v>
      </c>
      <c r="E14" s="83">
        <v>150</v>
      </c>
      <c r="F14" s="7">
        <v>11.4</v>
      </c>
      <c r="G14" s="46">
        <f>1625*0.15</f>
        <v>243.75</v>
      </c>
      <c r="H14" s="46">
        <f>57.32*0.15</f>
        <v>8.597999999999999</v>
      </c>
      <c r="I14" s="46">
        <f>40.62*0.15</f>
        <v>6.0929999999999991</v>
      </c>
      <c r="J14" s="65">
        <f>257.61*0.15</f>
        <v>38.641500000000001</v>
      </c>
    </row>
    <row r="15" spans="1:11" x14ac:dyDescent="0.35">
      <c r="A15" s="9"/>
      <c r="B15" s="8" t="s">
        <v>13</v>
      </c>
      <c r="C15" s="45" t="s">
        <v>41</v>
      </c>
      <c r="D15" s="15" t="s">
        <v>42</v>
      </c>
      <c r="E15" s="14">
        <v>200</v>
      </c>
      <c r="F15" s="7">
        <v>6.35</v>
      </c>
      <c r="G15" s="46">
        <v>106.4</v>
      </c>
      <c r="H15" s="46">
        <v>0.7</v>
      </c>
      <c r="I15" s="46">
        <v>0.1</v>
      </c>
      <c r="J15" s="65">
        <v>25.6</v>
      </c>
    </row>
    <row r="16" spans="1:11" x14ac:dyDescent="0.35">
      <c r="A16" s="13"/>
      <c r="B16" s="8" t="s">
        <v>14</v>
      </c>
      <c r="C16" s="30" t="s">
        <v>15</v>
      </c>
      <c r="D16" s="15" t="s">
        <v>20</v>
      </c>
      <c r="E16" s="41">
        <v>30</v>
      </c>
      <c r="F16" s="27">
        <v>3.23</v>
      </c>
      <c r="G16" s="51">
        <v>57</v>
      </c>
      <c r="H16" s="28">
        <v>1.8</v>
      </c>
      <c r="I16" s="28">
        <v>0.3</v>
      </c>
      <c r="J16" s="29">
        <v>11.4</v>
      </c>
    </row>
    <row r="17" spans="1:10" x14ac:dyDescent="0.35">
      <c r="A17" s="13"/>
      <c r="B17" s="24"/>
      <c r="C17" s="19"/>
      <c r="D17" s="37"/>
      <c r="E17" s="41">
        <f>SUM(E11:E16)</f>
        <v>815</v>
      </c>
      <c r="F17" s="42">
        <f>SUM(F11:F16)</f>
        <v>92.53</v>
      </c>
      <c r="G17" s="43">
        <f>SUM(G11:G16)</f>
        <v>925.92</v>
      </c>
      <c r="H17" s="25">
        <f>SUM(H11:H16)</f>
        <v>32.451000000000001</v>
      </c>
      <c r="I17" s="25">
        <f>SUM(I11:I16)</f>
        <v>38.022999999999996</v>
      </c>
      <c r="J17" s="26">
        <f>SUM(J11:J16)</f>
        <v>111.83250000000001</v>
      </c>
    </row>
    <row r="18" spans="1:10" ht="15" thickBot="1" x14ac:dyDescent="0.4">
      <c r="A18" s="38"/>
      <c r="B18" s="31"/>
      <c r="C18" s="39"/>
      <c r="D18" s="32"/>
      <c r="E18" s="33"/>
      <c r="F18" s="34"/>
      <c r="G18" s="40"/>
      <c r="H18" s="35"/>
      <c r="I18" s="35"/>
      <c r="J18" s="36"/>
    </row>
  </sheetData>
  <hyperlinks>
    <hyperlink ref="B1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2025-02-26T12:19:11Z</dcterms:modified>
</cp:coreProperties>
</file>