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9" i="3"/>
  <c r="G15" i="3"/>
  <c r="F15" i="3"/>
  <c r="J12" i="3"/>
  <c r="J15" i="3" s="1"/>
  <c r="I12" i="3"/>
  <c r="I15" i="3" s="1"/>
  <c r="H12" i="3"/>
  <c r="H15" i="3" s="1"/>
  <c r="G12" i="3"/>
  <c r="J9" i="3"/>
  <c r="I9" i="3"/>
  <c r="H9" i="3"/>
  <c r="G9" i="3"/>
  <c r="F9" i="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<sst xmlns="http://schemas.openxmlformats.org/spreadsheetml/2006/main" count="44" uniqueCount="41">
  <si>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</si>
  <si>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</si>
  <si>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</si>
  <si>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</si>
  <si>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</si>
  <si>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</si>
  <si>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</si>
  <si>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</si>
  <si>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</si>
  <si>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</si>
  <si>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</si>
  <si>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</si>
  <si>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</si>
  <si>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</si>
  <si>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</si>
  <si>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</si>
  <si>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</si>
  <si>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</si>
  <si>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</si>
  <si>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2 блюдо</t>
  </si>
  <si>
    <t>Хлеб  ржано-пшеничный</t>
  </si>
  <si>
    <t>закуска</t>
  </si>
  <si>
    <t>Хлеб пшеничный</t>
  </si>
  <si>
    <t>гор.блюдо</t>
  </si>
  <si>
    <t>№ 54-2гн-2020</t>
  </si>
  <si>
    <t>Чай с сахаром</t>
  </si>
  <si>
    <t>Т.32 сб.1981 г.</t>
  </si>
  <si>
    <t>гарнир</t>
  </si>
  <si>
    <t>№ 312 сб.2011г.</t>
  </si>
  <si>
    <t>1 блюдо</t>
  </si>
  <si>
    <t>Томаты консервированные</t>
  </si>
  <si>
    <t>№ 234 сб.2011г.</t>
  </si>
  <si>
    <t>Котлета рыбная</t>
  </si>
  <si>
    <t>Картофельное пюре</t>
  </si>
  <si>
    <t>№ 88 сб.2011г.</t>
  </si>
  <si>
    <t>Борщ с птицей отварной</t>
  </si>
  <si>
    <t>№ 259 сб.2011г.</t>
  </si>
  <si>
    <t>Жаркое по-домашнему</t>
  </si>
  <si>
    <t>№ 388 с. 2015 г.</t>
  </si>
  <si>
    <t xml:space="preserve">Напиток из плодов шиповника </t>
  </si>
  <si>
    <t>2025-02-25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</si>
</sst>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22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0" fontId="4" fillId="0" borderId="21" xfId="0" applyFont="1" applyBorder="1"/>
    <xf numFmtId="2" fontId="1" fillId="0" borderId="3" xfId="0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2" borderId="28" xfId="0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4" fillId="2" borderId="29" xfId="2" applyNumberFormat="1" applyFont="1" applyFill="1" applyBorder="1" applyAlignment="1">
      <alignment horizontal="center"/>
    </xf>
    <xf numFmtId="0" fontId="4" fillId="0" borderId="29" xfId="0" applyFont="1" applyBorder="1"/>
    <xf numFmtId="2" fontId="4" fillId="2" borderId="29" xfId="0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0" fontId="4" fillId="2" borderId="1" xfId="1" applyFont="1" applyFill="1" applyBorder="1"/>
    <xf numFmtId="2" fontId="4" fillId="2" borderId="1" xfId="1" applyNumberFormat="1" applyFont="1" applyFill="1" applyBorder="1"/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2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0" borderId="5" xfId="0" applyFont="1" applyBorder="1"/>
    <xf numFmtId="2" fontId="4" fillId="2" borderId="2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zoomScaleNormal="100" workbookViewId="0">
      <selection activeCell="D11" sqref="D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16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40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56" t="s">
        <v>5</v>
      </c>
      <c r="H3" s="6" t="s">
        <v>6</v>
      </c>
      <c r="I3" s="6" t="s">
        <v>7</v>
      </c>
      <c r="J3" s="57" t="s">
        <v>8</v>
      </c>
    </row>
    <row r="4" spans="1:11" x14ac:dyDescent="0.35">
      <c r="A4" s="10" t="s">
        <v>18</v>
      </c>
      <c r="B4" s="23" t="s">
        <v>21</v>
      </c>
      <c r="C4" s="46" t="s">
        <v>26</v>
      </c>
      <c r="D4" s="63" t="s">
        <v>30</v>
      </c>
      <c r="E4" s="62">
        <v>60</v>
      </c>
      <c r="F4" s="64">
        <v>21.96</v>
      </c>
      <c r="G4" s="65">
        <v>12</v>
      </c>
      <c r="H4" s="65">
        <v>1</v>
      </c>
      <c r="I4" s="65">
        <v>0</v>
      </c>
      <c r="J4" s="66">
        <v>1.5</v>
      </c>
    </row>
    <row r="5" spans="1:11" x14ac:dyDescent="0.35">
      <c r="A5" s="9"/>
      <c r="B5" s="23" t="s">
        <v>23</v>
      </c>
      <c r="C5" s="47" t="s">
        <v>31</v>
      </c>
      <c r="D5" s="67" t="s">
        <v>32</v>
      </c>
      <c r="E5" s="14">
        <v>90</v>
      </c>
      <c r="F5" s="68">
        <v>38.270000000000003</v>
      </c>
      <c r="G5" s="72">
        <v>231.6</v>
      </c>
      <c r="H5" s="72">
        <v>22.8</v>
      </c>
      <c r="I5" s="72">
        <v>23.1</v>
      </c>
      <c r="J5" s="58">
        <v>1.33</v>
      </c>
    </row>
    <row r="6" spans="1:11" ht="15.5" x14ac:dyDescent="0.35">
      <c r="A6" s="9"/>
      <c r="B6" s="23" t="s">
        <v>27</v>
      </c>
      <c r="C6" s="47" t="s">
        <v>28</v>
      </c>
      <c r="D6" s="15" t="s">
        <v>33</v>
      </c>
      <c r="E6" s="14">
        <v>150</v>
      </c>
      <c r="F6" s="7">
        <v>22.9</v>
      </c>
      <c r="G6" s="73">
        <v>145.80000000000001</v>
      </c>
      <c r="H6" s="73">
        <v>3.1</v>
      </c>
      <c r="I6" s="73">
        <v>6</v>
      </c>
      <c r="J6" s="74">
        <v>19.7</v>
      </c>
    </row>
    <row r="7" spans="1:11" x14ac:dyDescent="0.35">
      <c r="A7" s="9"/>
      <c r="B7" s="21" t="s">
        <v>13</v>
      </c>
      <c r="C7" s="55" t="s">
        <v>24</v>
      </c>
      <c r="D7" s="20" t="s">
        <v>25</v>
      </c>
      <c r="E7" s="14">
        <v>200</v>
      </c>
      <c r="F7" s="7">
        <v>1.49</v>
      </c>
      <c r="G7" s="30">
        <v>26.8</v>
      </c>
      <c r="H7" s="30">
        <v>0.2</v>
      </c>
      <c r="I7" s="30">
        <v>0</v>
      </c>
      <c r="J7" s="33">
        <v>6.5</v>
      </c>
    </row>
    <row r="8" spans="1:11" x14ac:dyDescent="0.35">
      <c r="A8" s="13"/>
      <c r="B8" s="8" t="s">
        <v>14</v>
      </c>
      <c r="C8" s="49" t="s">
        <v>15</v>
      </c>
      <c r="D8" s="15" t="s">
        <v>22</v>
      </c>
      <c r="E8" s="14">
        <v>30</v>
      </c>
      <c r="F8" s="50">
        <v>3.24</v>
      </c>
      <c r="G8" s="51">
        <v>63</v>
      </c>
      <c r="H8" s="51">
        <v>1.8</v>
      </c>
      <c r="I8" s="51">
        <v>0.3</v>
      </c>
      <c r="J8" s="52">
        <v>12.9</v>
      </c>
    </row>
    <row r="9" spans="1:11" x14ac:dyDescent="0.35">
      <c r="A9" s="13"/>
      <c r="B9" s="24"/>
      <c r="C9" s="19"/>
      <c r="D9" s="39"/>
      <c r="E9" s="22">
        <f>SUM(E4:E8)</f>
        <v>530</v>
      </c>
      <c r="F9" s="27">
        <f>SUM(F4:F8)</f>
        <v>87.859999999999985</v>
      </c>
      <c r="G9" s="59">
        <f>SUM(G4:G8)</f>
        <v>479.2</v>
      </c>
      <c r="H9" s="60">
        <f>SUM(H4:H8)</f>
        <v>28.900000000000002</v>
      </c>
      <c r="I9" s="60">
        <f>SUM(I4:I8)</f>
        <v>29.400000000000002</v>
      </c>
      <c r="J9" s="61">
        <f>SUM(J4:J8)</f>
        <v>41.93</v>
      </c>
    </row>
    <row r="10" spans="1:11" ht="15" thickBot="1" x14ac:dyDescent="0.4">
      <c r="A10" s="40"/>
      <c r="B10" s="32"/>
      <c r="C10" s="41"/>
      <c r="D10" s="34"/>
      <c r="E10" s="35"/>
      <c r="F10" s="36"/>
      <c r="G10" s="42"/>
      <c r="H10" s="37"/>
      <c r="I10" s="37"/>
      <c r="J10" s="38"/>
    </row>
    <row r="11" spans="1:11" x14ac:dyDescent="0.35">
      <c r="A11" s="10" t="s">
        <v>9</v>
      </c>
      <c r="B11" s="23" t="s">
        <v>29</v>
      </c>
      <c r="C11" s="46" t="s">
        <v>34</v>
      </c>
      <c r="D11" s="54" t="s">
        <v>35</v>
      </c>
      <c r="E11" s="69">
        <v>213</v>
      </c>
      <c r="F11" s="70">
        <v>17.670000000000002</v>
      </c>
      <c r="G11" s="71">
        <v>158.6</v>
      </c>
      <c r="H11" s="71">
        <v>10.4</v>
      </c>
      <c r="I11" s="71">
        <v>7.9</v>
      </c>
      <c r="J11" s="58">
        <v>10.6</v>
      </c>
    </row>
    <row r="12" spans="1:11" x14ac:dyDescent="0.35">
      <c r="A12" s="9"/>
      <c r="B12" s="8" t="s">
        <v>19</v>
      </c>
      <c r="C12" s="75" t="s">
        <v>36</v>
      </c>
      <c r="D12" s="54" t="s">
        <v>37</v>
      </c>
      <c r="E12" s="69">
        <v>200</v>
      </c>
      <c r="F12" s="76">
        <v>64.08</v>
      </c>
      <c r="G12" s="71">
        <f>260.25+64</f>
        <v>324.25</v>
      </c>
      <c r="H12" s="71">
        <f>16.2+0.8</f>
        <v>17</v>
      </c>
      <c r="I12" s="71">
        <f>12+1.7</f>
        <v>13.7</v>
      </c>
      <c r="J12" s="58">
        <f>18.7+11.2</f>
        <v>29.9</v>
      </c>
    </row>
    <row r="13" spans="1:11" x14ac:dyDescent="0.35">
      <c r="A13" s="9"/>
      <c r="B13" s="21" t="s">
        <v>13</v>
      </c>
      <c r="C13" s="77" t="s">
        <v>38</v>
      </c>
      <c r="D13" s="77" t="s">
        <v>39</v>
      </c>
      <c r="E13" s="22">
        <v>200</v>
      </c>
      <c r="F13" s="27">
        <v>10.6</v>
      </c>
      <c r="G13" s="48">
        <v>88.2</v>
      </c>
      <c r="H13" s="48">
        <v>0.68</v>
      </c>
      <c r="I13" s="48">
        <v>0.3</v>
      </c>
      <c r="J13" s="48">
        <v>20.7</v>
      </c>
    </row>
    <row r="14" spans="1:11" x14ac:dyDescent="0.35">
      <c r="A14" s="13"/>
      <c r="B14" s="8" t="s">
        <v>14</v>
      </c>
      <c r="C14" s="31" t="s">
        <v>15</v>
      </c>
      <c r="D14" s="15" t="s">
        <v>20</v>
      </c>
      <c r="E14" s="43">
        <v>30</v>
      </c>
      <c r="F14" s="27">
        <v>3.23</v>
      </c>
      <c r="G14" s="53">
        <v>57</v>
      </c>
      <c r="H14" s="28">
        <v>1.8</v>
      </c>
      <c r="I14" s="28">
        <v>0.3</v>
      </c>
      <c r="J14" s="29">
        <v>11.4</v>
      </c>
    </row>
    <row r="15" spans="1:11" x14ac:dyDescent="0.35">
      <c r="A15" s="13"/>
      <c r="B15" s="24"/>
      <c r="C15" s="19"/>
      <c r="D15" s="39"/>
      <c r="E15" s="43">
        <f>SUM(E11:E14)</f>
        <v>643</v>
      </c>
      <c r="F15" s="44">
        <f>SUM(F11:F14)</f>
        <v>95.58</v>
      </c>
      <c r="G15" s="45">
        <f>SUM(G11:G14)</f>
        <v>628.05000000000007</v>
      </c>
      <c r="H15" s="25">
        <f>SUM(H11:H14)</f>
        <v>29.88</v>
      </c>
      <c r="I15" s="25">
        <f>SUM(I11:I14)</f>
        <v>22.200000000000003</v>
      </c>
      <c r="J15" s="26">
        <f>SUM(J11:J14)</f>
        <v>72.600000000000009</v>
      </c>
    </row>
    <row r="16" spans="1:11" ht="15" thickBot="1" x14ac:dyDescent="0.4">
      <c r="A16" s="40"/>
      <c r="B16" s="32"/>
      <c r="C16" s="41"/>
      <c r="D16" s="34"/>
      <c r="E16" s="35"/>
      <c r="F16" s="36"/>
      <c r="G16" s="42"/>
      <c r="H16" s="37"/>
      <c r="I16" s="37"/>
      <c r="J16" s="38"/>
    </row>
  </sheetData>
  <hyperlinks>
    <hyperlink ref="B1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2025-02-24T21:04:27Z</dcterms:modified>
</cp:coreProperties>
</file>