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I17" i="3"/>
  <c r="H17" i="3"/>
  <c r="G17" i="3"/>
  <c r="F17" i="3"/>
  <c r="J14" i="3"/>
  <c r="J17" i="3" s="1"/>
  <c r="I14" i="3"/>
  <c r="H14" i="3"/>
  <c r="G14" i="3"/>
  <c r="J9" i="3"/>
  <c r="I9" i="3"/>
  <c r="H9" i="3"/>
  <c r="F9" i="3"/>
  <c r="J4" i="3"/>
  <c r="I4" i="3"/>
  <c r="H4" i="3"/>
  <c r="G4" i="3"/>
  <c r="G9" i="3" s="1"/>
  <c r="F4" i="3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<sst xmlns="http://schemas.openxmlformats.org/spreadsheetml/2006/main" count="50" uniqueCount="43">
  <si>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</si>
  <si>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</si>
  <si>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</si>
  <si>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</si>
  <si>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</si>
  <si>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</si>
  <si>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</si>
  <si>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</si>
  <si>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</si>
  <si>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</si>
  <si>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</si>
  <si>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</si>
  <si>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</si>
  <si>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</si>
  <si>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</si>
  <si>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</si>
  <si>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</si>
  <si>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</si>
  <si>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</si>
  <si>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2 блюдо</t>
  </si>
  <si>
    <t>Хлеб  ржано-пшеничный</t>
  </si>
  <si>
    <t>закуска</t>
  </si>
  <si>
    <t>Хлеб пшеничный</t>
  </si>
  <si>
    <t>гор.блюдо</t>
  </si>
  <si>
    <t>№ 54-2гн-2020</t>
  </si>
  <si>
    <t>Чай с сахаром</t>
  </si>
  <si>
    <t>Т.32 сб.1981 г.</t>
  </si>
  <si>
    <t>фрукты</t>
  </si>
  <si>
    <t>Яблоко</t>
  </si>
  <si>
    <t>гарнир</t>
  </si>
  <si>
    <t>№ 312 сб.2011г.</t>
  </si>
  <si>
    <t>Салат из болгарского перца</t>
  </si>
  <si>
    <t>№ 294 сб.2011г.</t>
  </si>
  <si>
    <t xml:space="preserve">Плов из птицы  </t>
  </si>
  <si>
    <t>№ 45 сб.2011г.</t>
  </si>
  <si>
    <t>Салат из свежей капусты</t>
  </si>
  <si>
    <t>1 блюдо</t>
  </si>
  <si>
    <t>№ 96 сб.2011г.</t>
  </si>
  <si>
    <t>Рассольник ленинград. с птицей отварной</t>
  </si>
  <si>
    <t>№ 703 сб.1981 г.</t>
  </si>
  <si>
    <t>Птица тушённая в соусе</t>
  </si>
  <si>
    <t xml:space="preserve">Каша пшённая </t>
  </si>
  <si>
    <t>2025-02-24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</si>
</sst>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22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0" fontId="4" fillId="0" borderId="21" xfId="0" applyFont="1" applyBorder="1"/>
    <xf numFmtId="2" fontId="1" fillId="0" borderId="3" xfId="0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2" borderId="28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4" fillId="2" borderId="29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0" fontId="1" fillId="0" borderId="31" xfId="0" applyFont="1" applyBorder="1"/>
    <xf numFmtId="0" fontId="1" fillId="2" borderId="32" xfId="0" applyFont="1" applyFill="1" applyBorder="1"/>
    <xf numFmtId="0" fontId="4" fillId="0" borderId="29" xfId="0" applyFont="1" applyBorder="1"/>
    <xf numFmtId="2" fontId="4" fillId="2" borderId="29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1" applyNumberFormat="1" applyFont="1" applyFill="1" applyBorder="1"/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21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31" xfId="0" applyFont="1" applyFill="1" applyBorder="1"/>
    <xf numFmtId="0" fontId="1" fillId="0" borderId="32" xfId="0" applyFont="1" applyBorder="1"/>
    <xf numFmtId="0" fontId="4" fillId="2" borderId="29" xfId="0" applyFont="1" applyFill="1" applyBorder="1"/>
    <xf numFmtId="2" fontId="4" fillId="2" borderId="29" xfId="1" applyNumberFormat="1" applyFont="1" applyFill="1" applyBorder="1" applyAlignment="1"/>
    <xf numFmtId="164" fontId="4" fillId="0" borderId="29" xfId="0" applyNumberFormat="1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4" fillId="2" borderId="1" xfId="1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42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56" t="s">
        <v>5</v>
      </c>
      <c r="H3" s="6" t="s">
        <v>6</v>
      </c>
      <c r="I3" s="6" t="s">
        <v>7</v>
      </c>
      <c r="J3" s="57" t="s">
        <v>8</v>
      </c>
    </row>
    <row r="4" spans="1:11" x14ac:dyDescent="0.35">
      <c r="A4" s="10" t="s">
        <v>18</v>
      </c>
      <c r="B4" s="64" t="s">
        <v>27</v>
      </c>
      <c r="C4" s="65" t="s">
        <v>15</v>
      </c>
      <c r="D4" s="66" t="s">
        <v>28</v>
      </c>
      <c r="E4" s="62">
        <v>180</v>
      </c>
      <c r="F4" s="67">
        <f>0.18*202</f>
        <v>36.36</v>
      </c>
      <c r="G4" s="68">
        <f>47*1.8</f>
        <v>84.600000000000009</v>
      </c>
      <c r="H4" s="68">
        <f>0.4*1.8</f>
        <v>0.72000000000000008</v>
      </c>
      <c r="I4" s="68">
        <f>0.4*1.8</f>
        <v>0.72000000000000008</v>
      </c>
      <c r="J4" s="69">
        <f>9.8*1.8</f>
        <v>17.64</v>
      </c>
    </row>
    <row r="5" spans="1:11" x14ac:dyDescent="0.35">
      <c r="A5" s="9"/>
      <c r="B5" s="23" t="s">
        <v>21</v>
      </c>
      <c r="C5" s="46" t="s">
        <v>26</v>
      </c>
      <c r="D5" s="54" t="s">
        <v>31</v>
      </c>
      <c r="E5" s="72">
        <v>50</v>
      </c>
      <c r="F5" s="73">
        <v>19.64</v>
      </c>
      <c r="G5" s="74">
        <v>57.45</v>
      </c>
      <c r="H5" s="74">
        <v>0.58499999999999996</v>
      </c>
      <c r="I5" s="74">
        <v>7.38</v>
      </c>
      <c r="J5" s="58">
        <v>1.33</v>
      </c>
    </row>
    <row r="6" spans="1:11" x14ac:dyDescent="0.35">
      <c r="A6" s="9"/>
      <c r="B6" s="75" t="s">
        <v>23</v>
      </c>
      <c r="C6" s="47" t="s">
        <v>32</v>
      </c>
      <c r="D6" s="70" t="s">
        <v>33</v>
      </c>
      <c r="E6" s="14">
        <v>200</v>
      </c>
      <c r="F6" s="71">
        <v>60.96</v>
      </c>
      <c r="G6" s="48">
        <v>331.6</v>
      </c>
      <c r="H6" s="48">
        <v>22.8</v>
      </c>
      <c r="I6" s="48">
        <v>23.1</v>
      </c>
      <c r="J6" s="63">
        <v>57.9</v>
      </c>
    </row>
    <row r="7" spans="1:11" x14ac:dyDescent="0.35">
      <c r="A7" s="9"/>
      <c r="B7" s="21" t="s">
        <v>13</v>
      </c>
      <c r="C7" s="55" t="s">
        <v>24</v>
      </c>
      <c r="D7" s="20" t="s">
        <v>25</v>
      </c>
      <c r="E7" s="14">
        <v>200</v>
      </c>
      <c r="F7" s="7">
        <v>1.49</v>
      </c>
      <c r="G7" s="30">
        <v>26.8</v>
      </c>
      <c r="H7" s="30">
        <v>0.2</v>
      </c>
      <c r="I7" s="30">
        <v>0</v>
      </c>
      <c r="J7" s="33">
        <v>6.5</v>
      </c>
    </row>
    <row r="8" spans="1:11" x14ac:dyDescent="0.35">
      <c r="A8" s="13"/>
      <c r="B8" s="8" t="s">
        <v>14</v>
      </c>
      <c r="C8" s="49" t="s">
        <v>15</v>
      </c>
      <c r="D8" s="15" t="s">
        <v>22</v>
      </c>
      <c r="E8" s="14">
        <v>30</v>
      </c>
      <c r="F8" s="50">
        <v>3.24</v>
      </c>
      <c r="G8" s="51">
        <v>63</v>
      </c>
      <c r="H8" s="51">
        <v>1.8</v>
      </c>
      <c r="I8" s="51">
        <v>0.3</v>
      </c>
      <c r="J8" s="52">
        <v>12.9</v>
      </c>
    </row>
    <row r="9" spans="1:11" x14ac:dyDescent="0.35">
      <c r="A9" s="13"/>
      <c r="B9" s="24"/>
      <c r="C9" s="19"/>
      <c r="D9" s="39"/>
      <c r="E9" s="22">
        <f>SUM(E4:E8)</f>
        <v>660</v>
      </c>
      <c r="F9" s="27">
        <f>SUM(F4:F8)</f>
        <v>121.69</v>
      </c>
      <c r="G9" s="59">
        <f>SUM(G4:G8)</f>
        <v>563.45000000000005</v>
      </c>
      <c r="H9" s="60">
        <f>SUM(H4:H8)</f>
        <v>26.105</v>
      </c>
      <c r="I9" s="60">
        <f>SUM(I4:I8)</f>
        <v>31.500000000000004</v>
      </c>
      <c r="J9" s="61">
        <f>SUM(J4:J8)</f>
        <v>96.27000000000001</v>
      </c>
    </row>
    <row r="10" spans="1:11" ht="15" thickBot="1" x14ac:dyDescent="0.4">
      <c r="A10" s="40"/>
      <c r="B10" s="32"/>
      <c r="C10" s="41"/>
      <c r="D10" s="34"/>
      <c r="E10" s="35"/>
      <c r="F10" s="36"/>
      <c r="G10" s="42"/>
      <c r="H10" s="37"/>
      <c r="I10" s="37"/>
      <c r="J10" s="38"/>
    </row>
    <row r="11" spans="1:11" x14ac:dyDescent="0.35">
      <c r="A11" s="10" t="s">
        <v>9</v>
      </c>
      <c r="B11" s="76" t="s">
        <v>21</v>
      </c>
      <c r="C11" s="77" t="s">
        <v>34</v>
      </c>
      <c r="D11" s="78" t="s">
        <v>35</v>
      </c>
      <c r="E11" s="62">
        <v>60</v>
      </c>
      <c r="F11" s="79">
        <v>6.74</v>
      </c>
      <c r="G11" s="80">
        <v>66</v>
      </c>
      <c r="H11" s="80">
        <v>1</v>
      </c>
      <c r="I11" s="80">
        <v>3.2</v>
      </c>
      <c r="J11" s="81">
        <v>7.1</v>
      </c>
    </row>
    <row r="12" spans="1:11" x14ac:dyDescent="0.35">
      <c r="A12" s="9"/>
      <c r="B12" s="23" t="s">
        <v>36</v>
      </c>
      <c r="C12" s="46" t="s">
        <v>37</v>
      </c>
      <c r="D12" s="54" t="s">
        <v>38</v>
      </c>
      <c r="E12" s="72">
        <v>213</v>
      </c>
      <c r="F12" s="73">
        <v>20.78</v>
      </c>
      <c r="G12" s="74">
        <v>138.6</v>
      </c>
      <c r="H12" s="74">
        <v>8.3699999999999992</v>
      </c>
      <c r="I12" s="74">
        <v>6.9</v>
      </c>
      <c r="J12" s="58">
        <v>9.6</v>
      </c>
    </row>
    <row r="13" spans="1:11" x14ac:dyDescent="0.35">
      <c r="A13" s="9"/>
      <c r="B13" s="8" t="s">
        <v>19</v>
      </c>
      <c r="C13" s="55" t="s">
        <v>39</v>
      </c>
      <c r="D13" s="20" t="s">
        <v>40</v>
      </c>
      <c r="E13" s="14">
        <v>165</v>
      </c>
      <c r="F13" s="7">
        <v>62.42</v>
      </c>
      <c r="G13" s="82">
        <v>188.9</v>
      </c>
      <c r="H13" s="82">
        <v>13.5</v>
      </c>
      <c r="I13" s="82">
        <v>13.5</v>
      </c>
      <c r="J13" s="83">
        <v>3.1</v>
      </c>
    </row>
    <row r="14" spans="1:11" x14ac:dyDescent="0.35">
      <c r="A14" s="9"/>
      <c r="B14" s="23" t="s">
        <v>29</v>
      </c>
      <c r="C14" s="47" t="s">
        <v>30</v>
      </c>
      <c r="D14" s="84" t="s">
        <v>41</v>
      </c>
      <c r="E14" s="14">
        <v>150</v>
      </c>
      <c r="F14" s="7">
        <v>10.11</v>
      </c>
      <c r="G14" s="48">
        <f>1625*0.15</f>
        <v>243.75</v>
      </c>
      <c r="H14" s="48">
        <f>57.32*0.15</f>
        <v>8.597999999999999</v>
      </c>
      <c r="I14" s="48">
        <f>40.62*0.15</f>
        <v>6.0929999999999991</v>
      </c>
      <c r="J14" s="63">
        <f>257.61*0.15</f>
        <v>38.641500000000001</v>
      </c>
    </row>
    <row r="15" spans="1:11" x14ac:dyDescent="0.35">
      <c r="A15" s="9"/>
      <c r="B15" s="21" t="s">
        <v>13</v>
      </c>
      <c r="C15" s="55" t="s">
        <v>24</v>
      </c>
      <c r="D15" s="20" t="s">
        <v>25</v>
      </c>
      <c r="E15" s="14">
        <v>200</v>
      </c>
      <c r="F15" s="7">
        <v>1.49</v>
      </c>
      <c r="G15" s="30">
        <v>26.8</v>
      </c>
      <c r="H15" s="30">
        <v>0.2</v>
      </c>
      <c r="I15" s="30">
        <v>0</v>
      </c>
      <c r="J15" s="33">
        <v>6.5</v>
      </c>
    </row>
    <row r="16" spans="1:11" x14ac:dyDescent="0.35">
      <c r="A16" s="13"/>
      <c r="B16" s="8" t="s">
        <v>14</v>
      </c>
      <c r="C16" s="31" t="s">
        <v>15</v>
      </c>
      <c r="D16" s="15" t="s">
        <v>20</v>
      </c>
      <c r="E16" s="43">
        <v>30</v>
      </c>
      <c r="F16" s="27">
        <v>3.23</v>
      </c>
      <c r="G16" s="53">
        <v>57</v>
      </c>
      <c r="H16" s="28">
        <v>1.8</v>
      </c>
      <c r="I16" s="28">
        <v>0.3</v>
      </c>
      <c r="J16" s="29">
        <v>11.4</v>
      </c>
    </row>
    <row r="17" spans="1:10" x14ac:dyDescent="0.35">
      <c r="A17" s="13"/>
      <c r="B17" s="24"/>
      <c r="C17" s="19"/>
      <c r="D17" s="39"/>
      <c r="E17" s="43">
        <f>SUM(E11:E16)</f>
        <v>818</v>
      </c>
      <c r="F17" s="44">
        <f>SUM(F11:F16)</f>
        <v>104.77</v>
      </c>
      <c r="G17" s="45">
        <f>SUM(G11:G16)</f>
        <v>721.05</v>
      </c>
      <c r="H17" s="25">
        <f>SUM(H11:H16)</f>
        <v>33.467999999999996</v>
      </c>
      <c r="I17" s="25">
        <f>SUM(I11:I16)</f>
        <v>29.993000000000002</v>
      </c>
      <c r="J17" s="26">
        <f>SUM(J11:J16)</f>
        <v>76.341500000000011</v>
      </c>
    </row>
    <row r="18" spans="1:10" ht="15" thickBot="1" x14ac:dyDescent="0.4">
      <c r="A18" s="40"/>
      <c r="B18" s="32"/>
      <c r="C18" s="41"/>
      <c r="D18" s="34"/>
      <c r="E18" s="35"/>
      <c r="F18" s="36"/>
      <c r="G18" s="42"/>
      <c r="H18" s="37"/>
      <c r="I18" s="37"/>
      <c r="J18" s="38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2025-02-23T20:18:10Z</dcterms:modified>
</cp:coreProperties>
</file>