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9" i="3"/>
  <c r="I17" i="3"/>
  <c r="G17" i="3"/>
  <c r="F17" i="3"/>
  <c r="J11" i="3"/>
  <c r="J17" i="3" s="1"/>
  <c r="I11" i="3"/>
  <c r="H11" i="3"/>
  <c r="H17" i="3" s="1"/>
  <c r="G11" i="3"/>
  <c r="J9" i="3"/>
  <c r="H9" i="3"/>
  <c r="G9" i="3"/>
  <c r="F9" i="3"/>
  <c r="J4" i="3"/>
  <c r="I4" i="3"/>
  <c r="I9" i="3" s="1"/>
  <c r="H4" i="3"/>
  <c r="G4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<sst xmlns="http://schemas.openxmlformats.org/spreadsheetml/2006/main" count="50" uniqueCount="43">
  <si>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</si>
  <si>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</si>
  <si>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</si>
  <si>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</si>
  <si>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</si>
  <si>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</si>
  <si>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</si>
  <si>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</si>
  <si>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</si>
  <si>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</si>
  <si>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</si>
  <si>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</si>
  <si>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</si>
  <si>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</si>
  <si>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</si>
  <si>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</si>
  <si>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</si>
  <si>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</si>
  <si>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</si>
  <si>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</si>
  <si>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</si>
  <si>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</si>
  <si>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гарнир</t>
  </si>
  <si>
    <t>закуска</t>
  </si>
  <si>
    <t>Хлеб пшеничный</t>
  </si>
  <si>
    <t>гор.блюдо</t>
  </si>
  <si>
    <t>фрукты</t>
  </si>
  <si>
    <t>Яблоко</t>
  </si>
  <si>
    <t>№ 209 сб.2011г.</t>
  </si>
  <si>
    <t>Яйцо варёное</t>
  </si>
  <si>
    <t>№ 54-3г-2020</t>
  </si>
  <si>
    <t>Макароны с сыром</t>
  </si>
  <si>
    <t>№ 54-2гн-2020</t>
  </si>
  <si>
    <t>Чай с сахаром</t>
  </si>
  <si>
    <t>Т.32 сб.1981 г.</t>
  </si>
  <si>
    <t>Кукуруза консервированная</t>
  </si>
  <si>
    <t>№ 88,241 сб.2011г</t>
  </si>
  <si>
    <t>Щи из свежей капусты с говядиной отварной</t>
  </si>
  <si>
    <t>№ 267 сб.2011г.</t>
  </si>
  <si>
    <t>Шницель  из свинины</t>
  </si>
  <si>
    <t>№ 312 сб.2011г.</t>
  </si>
  <si>
    <t>Картофельное пюре</t>
  </si>
  <si>
    <t>2025-02-18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</si>
</sst>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2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0" fontId="4" fillId="2" borderId="21" xfId="0" applyFont="1" applyFill="1" applyBorder="1"/>
    <xf numFmtId="0" fontId="4" fillId="2" borderId="16" xfId="0" applyFont="1" applyFill="1" applyBorder="1"/>
    <xf numFmtId="0" fontId="4" fillId="2" borderId="16" xfId="2" applyNumberFormat="1" applyFont="1" applyFill="1" applyBorder="1" applyAlignment="1">
      <alignment horizontal="center"/>
    </xf>
    <xf numFmtId="0" fontId="4" fillId="2" borderId="16" xfId="1" applyFont="1" applyFill="1" applyBorder="1" applyAlignment="1"/>
    <xf numFmtId="164" fontId="4" fillId="2" borderId="16" xfId="0" applyNumberFormat="1" applyFont="1" applyFill="1" applyBorder="1" applyAlignment="1"/>
    <xf numFmtId="164" fontId="4" fillId="2" borderId="17" xfId="0" applyNumberFormat="1" applyFont="1" applyFill="1" applyBorder="1" applyAlignment="1"/>
    <xf numFmtId="0" fontId="1" fillId="0" borderId="29" xfId="0" applyFont="1" applyBorder="1"/>
    <xf numFmtId="164" fontId="4" fillId="2" borderId="2" xfId="0" applyNumberFormat="1" applyFont="1" applyFill="1" applyBorder="1" applyAlignment="1">
      <alignment vertical="center"/>
    </xf>
    <xf numFmtId="0" fontId="4" fillId="0" borderId="21" xfId="0" applyFont="1" applyBorder="1"/>
    <xf numFmtId="2" fontId="4" fillId="2" borderId="21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right"/>
    </xf>
    <xf numFmtId="164" fontId="4" fillId="2" borderId="31" xfId="0" applyNumberFormat="1" applyFont="1" applyFill="1" applyBorder="1" applyAlignment="1">
      <alignment horizontal="right"/>
    </xf>
    <xf numFmtId="0" fontId="1" fillId="0" borderId="32" xfId="0" applyFont="1" applyBorder="1"/>
    <xf numFmtId="0" fontId="1" fillId="0" borderId="30" xfId="0" applyFont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0" borderId="33" xfId="0" applyFont="1" applyBorder="1"/>
    <xf numFmtId="2" fontId="1" fillId="0" borderId="3" xfId="0" applyNumberFormat="1" applyFont="1" applyFill="1" applyBorder="1" applyAlignment="1">
      <alignment horizontal="left"/>
    </xf>
    <xf numFmtId="0" fontId="1" fillId="0" borderId="34" xfId="0" applyFont="1" applyBorder="1"/>
    <xf numFmtId="0" fontId="1" fillId="0" borderId="35" xfId="0" applyFont="1" applyBorder="1"/>
    <xf numFmtId="0" fontId="4" fillId="2" borderId="29" xfId="0" applyFont="1" applyFill="1" applyBorder="1"/>
    <xf numFmtId="0" fontId="4" fillId="2" borderId="36" xfId="2" applyNumberFormat="1" applyFont="1" applyFill="1" applyBorder="1" applyAlignment="1">
      <alignment horizontal="center"/>
    </xf>
    <xf numFmtId="2" fontId="4" fillId="2" borderId="29" xfId="1" applyNumberFormat="1" applyFont="1" applyFill="1" applyBorder="1" applyAlignment="1">
      <alignment horizontal="right"/>
    </xf>
    <xf numFmtId="2" fontId="4" fillId="0" borderId="21" xfId="0" applyNumberFormat="1" applyFont="1" applyFill="1" applyBorder="1" applyAlignment="1">
      <alignment horizontal="right"/>
    </xf>
    <xf numFmtId="2" fontId="4" fillId="0" borderId="28" xfId="0" applyNumberFormat="1" applyFont="1" applyFill="1" applyBorder="1" applyAlignment="1">
      <alignment horizontal="right"/>
    </xf>
    <xf numFmtId="2" fontId="4" fillId="2" borderId="1" xfId="1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C8" sqref="C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17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42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82" t="s">
        <v>5</v>
      </c>
      <c r="H3" s="6" t="s">
        <v>6</v>
      </c>
      <c r="I3" s="6" t="s">
        <v>7</v>
      </c>
      <c r="J3" s="83" t="s">
        <v>8</v>
      </c>
    </row>
    <row r="4" spans="1:11" x14ac:dyDescent="0.35">
      <c r="A4" s="10" t="s">
        <v>19</v>
      </c>
      <c r="B4" s="23" t="s">
        <v>26</v>
      </c>
      <c r="C4" s="31" t="s">
        <v>15</v>
      </c>
      <c r="D4" s="64" t="s">
        <v>27</v>
      </c>
      <c r="E4" s="54">
        <v>100</v>
      </c>
      <c r="F4" s="65">
        <v>20</v>
      </c>
      <c r="G4" s="66">
        <f>47*1</f>
        <v>47</v>
      </c>
      <c r="H4" s="66">
        <f>0.4*1</f>
        <v>0.4</v>
      </c>
      <c r="I4" s="66">
        <f>0.4*1</f>
        <v>0.4</v>
      </c>
      <c r="J4" s="67">
        <f>9.8*1</f>
        <v>9.8000000000000007</v>
      </c>
    </row>
    <row r="5" spans="1:11" ht="15.5" x14ac:dyDescent="0.35">
      <c r="A5" s="9"/>
      <c r="B5" s="68" t="s">
        <v>23</v>
      </c>
      <c r="C5" s="69" t="s">
        <v>28</v>
      </c>
      <c r="D5" s="64" t="s">
        <v>29</v>
      </c>
      <c r="E5" s="54">
        <v>60</v>
      </c>
      <c r="F5" s="65">
        <v>18.14</v>
      </c>
      <c r="G5" s="70">
        <v>56.6</v>
      </c>
      <c r="H5" s="70">
        <v>4.8</v>
      </c>
      <c r="I5" s="70">
        <v>4</v>
      </c>
      <c r="J5" s="71">
        <v>0.3</v>
      </c>
    </row>
    <row r="6" spans="1:11" ht="15.5" x14ac:dyDescent="0.35">
      <c r="A6" s="9"/>
      <c r="B6" s="23" t="s">
        <v>25</v>
      </c>
      <c r="C6" s="72" t="s">
        <v>30</v>
      </c>
      <c r="D6" s="56" t="s">
        <v>31</v>
      </c>
      <c r="E6" s="14">
        <v>200</v>
      </c>
      <c r="F6" s="7">
        <v>28.18</v>
      </c>
      <c r="G6" s="70">
        <v>280.8</v>
      </c>
      <c r="H6" s="70">
        <v>10.53</v>
      </c>
      <c r="I6" s="70">
        <v>9.6</v>
      </c>
      <c r="J6" s="71">
        <v>38.130000000000003</v>
      </c>
    </row>
    <row r="7" spans="1:11" x14ac:dyDescent="0.35">
      <c r="A7" s="13"/>
      <c r="B7" s="21" t="s">
        <v>13</v>
      </c>
      <c r="C7" s="73" t="s">
        <v>32</v>
      </c>
      <c r="D7" s="20" t="s">
        <v>33</v>
      </c>
      <c r="E7" s="14">
        <v>200</v>
      </c>
      <c r="F7" s="7">
        <v>1.49</v>
      </c>
      <c r="G7" s="30">
        <v>26.8</v>
      </c>
      <c r="H7" s="30">
        <v>0.2</v>
      </c>
      <c r="I7" s="30">
        <v>0</v>
      </c>
      <c r="J7" s="33">
        <v>6.5</v>
      </c>
    </row>
    <row r="8" spans="1:11" x14ac:dyDescent="0.35">
      <c r="A8" s="13"/>
      <c r="B8" s="8" t="s">
        <v>14</v>
      </c>
      <c r="C8" s="50" t="s">
        <v>15</v>
      </c>
      <c r="D8" s="15" t="s">
        <v>24</v>
      </c>
      <c r="E8" s="14">
        <v>30</v>
      </c>
      <c r="F8" s="51">
        <v>3.24</v>
      </c>
      <c r="G8" s="52">
        <v>63</v>
      </c>
      <c r="H8" s="52">
        <v>1.8</v>
      </c>
      <c r="I8" s="52">
        <v>0.3</v>
      </c>
      <c r="J8" s="53">
        <v>12.9</v>
      </c>
    </row>
    <row r="9" spans="1:11" x14ac:dyDescent="0.35">
      <c r="A9" s="13"/>
      <c r="B9" s="23"/>
      <c r="C9" s="50"/>
      <c r="D9" s="20"/>
      <c r="E9" s="22">
        <f>SUM(E4:E8)</f>
        <v>590</v>
      </c>
      <c r="F9" s="7">
        <f>SUM(F4:F8)</f>
        <v>71.049999999999983</v>
      </c>
      <c r="G9" s="48">
        <f>SUM(G4:G8)</f>
        <v>474.2</v>
      </c>
      <c r="H9" s="48">
        <f>SUM(H4:H8)</f>
        <v>17.73</v>
      </c>
      <c r="I9" s="48">
        <f>SUM(I4:I8)</f>
        <v>14.3</v>
      </c>
      <c r="J9" s="49">
        <f>SUM(J4:J8)</f>
        <v>67.63000000000001</v>
      </c>
    </row>
    <row r="10" spans="1:11" ht="15" thickBot="1" x14ac:dyDescent="0.4">
      <c r="A10" s="40"/>
      <c r="B10" s="32"/>
      <c r="C10" s="41"/>
      <c r="D10" s="57"/>
      <c r="E10" s="58"/>
      <c r="F10" s="59"/>
      <c r="G10" s="60"/>
      <c r="H10" s="60"/>
      <c r="I10" s="60"/>
      <c r="J10" s="61"/>
    </row>
    <row r="11" spans="1:11" x14ac:dyDescent="0.35">
      <c r="A11" s="9" t="s">
        <v>9</v>
      </c>
      <c r="B11" s="74" t="s">
        <v>23</v>
      </c>
      <c r="C11" s="75" t="s">
        <v>34</v>
      </c>
      <c r="D11" s="76" t="s">
        <v>35</v>
      </c>
      <c r="E11" s="77">
        <v>50</v>
      </c>
      <c r="F11" s="78">
        <v>16.53</v>
      </c>
      <c r="G11" s="62">
        <f>817/1000*60</f>
        <v>49.019999999999996</v>
      </c>
      <c r="H11" s="66">
        <f>12.33*0.6</f>
        <v>7.3979999999999997</v>
      </c>
      <c r="I11" s="66">
        <f>0.94*0.6</f>
        <v>0.56399999999999995</v>
      </c>
      <c r="J11" s="67">
        <f>114.76*0.6</f>
        <v>68.855999999999995</v>
      </c>
    </row>
    <row r="12" spans="1:11" x14ac:dyDescent="0.35">
      <c r="A12" s="9"/>
      <c r="B12" s="23" t="s">
        <v>16</v>
      </c>
      <c r="C12" s="46" t="s">
        <v>36</v>
      </c>
      <c r="D12" s="56" t="s">
        <v>37</v>
      </c>
      <c r="E12" s="54">
        <v>213</v>
      </c>
      <c r="F12" s="55">
        <v>24.42</v>
      </c>
      <c r="G12" s="79">
        <v>108.4</v>
      </c>
      <c r="H12" s="79">
        <v>4.95</v>
      </c>
      <c r="I12" s="79">
        <v>6.49</v>
      </c>
      <c r="J12" s="80">
        <v>6.32</v>
      </c>
    </row>
    <row r="13" spans="1:11" x14ac:dyDescent="0.35">
      <c r="A13" s="9"/>
      <c r="B13" s="8" t="s">
        <v>20</v>
      </c>
      <c r="C13" s="47" t="s">
        <v>38</v>
      </c>
      <c r="D13" s="64" t="s">
        <v>39</v>
      </c>
      <c r="E13" s="14">
        <v>90</v>
      </c>
      <c r="F13" s="81">
        <v>49.52</v>
      </c>
      <c r="G13" s="48">
        <v>274.5</v>
      </c>
      <c r="H13" s="48">
        <v>12.15</v>
      </c>
      <c r="I13" s="48">
        <v>13.41</v>
      </c>
      <c r="J13" s="49">
        <v>6.66</v>
      </c>
    </row>
    <row r="14" spans="1:11" ht="15.5" x14ac:dyDescent="0.35">
      <c r="A14" s="9"/>
      <c r="B14" s="23" t="s">
        <v>22</v>
      </c>
      <c r="C14" s="47" t="s">
        <v>40</v>
      </c>
      <c r="D14" s="15" t="s">
        <v>41</v>
      </c>
      <c r="E14" s="14">
        <v>150</v>
      </c>
      <c r="F14" s="7">
        <v>22.66</v>
      </c>
      <c r="G14" s="70">
        <v>145.80000000000001</v>
      </c>
      <c r="H14" s="70">
        <v>3.1</v>
      </c>
      <c r="I14" s="70">
        <v>6</v>
      </c>
      <c r="J14" s="71">
        <v>19.7</v>
      </c>
    </row>
    <row r="15" spans="1:11" x14ac:dyDescent="0.35">
      <c r="A15" s="9"/>
      <c r="B15" s="21" t="s">
        <v>13</v>
      </c>
      <c r="C15" s="73" t="s">
        <v>32</v>
      </c>
      <c r="D15" s="20" t="s">
        <v>33</v>
      </c>
      <c r="E15" s="14">
        <v>200</v>
      </c>
      <c r="F15" s="7">
        <v>1.49</v>
      </c>
      <c r="G15" s="30">
        <v>26.8</v>
      </c>
      <c r="H15" s="30">
        <v>0.2</v>
      </c>
      <c r="I15" s="30">
        <v>0</v>
      </c>
      <c r="J15" s="33">
        <v>6.5</v>
      </c>
    </row>
    <row r="16" spans="1:11" x14ac:dyDescent="0.35">
      <c r="A16" s="13"/>
      <c r="B16" s="8" t="s">
        <v>14</v>
      </c>
      <c r="C16" s="31" t="s">
        <v>15</v>
      </c>
      <c r="D16" s="15" t="s">
        <v>21</v>
      </c>
      <c r="E16" s="43">
        <v>30</v>
      </c>
      <c r="F16" s="27">
        <v>3.23</v>
      </c>
      <c r="G16" s="63">
        <v>57</v>
      </c>
      <c r="H16" s="28">
        <v>1.8</v>
      </c>
      <c r="I16" s="28">
        <v>0.3</v>
      </c>
      <c r="J16" s="29">
        <v>11.4</v>
      </c>
    </row>
    <row r="17" spans="1:10" x14ac:dyDescent="0.35">
      <c r="A17" s="13"/>
      <c r="B17" s="24"/>
      <c r="C17" s="19"/>
      <c r="D17" s="39"/>
      <c r="E17" s="43">
        <f>SUM(E11:E16)</f>
        <v>733</v>
      </c>
      <c r="F17" s="44">
        <f>SUM(F11:F16)</f>
        <v>117.85</v>
      </c>
      <c r="G17" s="45">
        <f>SUM(G11:G16)</f>
        <v>661.52</v>
      </c>
      <c r="H17" s="25">
        <f>SUM(H11:H16)</f>
        <v>29.597999999999999</v>
      </c>
      <c r="I17" s="25">
        <f>SUM(I11:I16)</f>
        <v>26.763999999999999</v>
      </c>
      <c r="J17" s="26">
        <f>SUM(J11:J16)</f>
        <v>119.43599999999999</v>
      </c>
    </row>
    <row r="18" spans="1:10" ht="15" thickBot="1" x14ac:dyDescent="0.4">
      <c r="A18" s="40"/>
      <c r="B18" s="32"/>
      <c r="C18" s="41"/>
      <c r="D18" s="34"/>
      <c r="E18" s="35"/>
      <c r="F18" s="36"/>
      <c r="G18" s="42"/>
      <c r="H18" s="37"/>
      <c r="I18" s="37"/>
      <c r="J18" s="38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2025-02-18T19:08:25Z</dcterms:modified>
</cp:coreProperties>
</file>