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3" l="1"/>
  <c r="E8" i="3"/>
  <c r="I15" i="3" l="1"/>
  <c r="H15" i="3"/>
  <c r="F15" i="3"/>
  <c r="J11" i="3"/>
  <c r="J15" i="3" s="1"/>
  <c r="I11" i="3"/>
  <c r="H11" i="3"/>
  <c r="G11" i="3"/>
  <c r="G15" i="3" s="1"/>
  <c r="I8" i="3"/>
  <c r="H8" i="3"/>
  <c r="G8" i="3"/>
  <c r="J4" i="3"/>
  <c r="J8" i="3" s="1"/>
  <c r="G4" i="3"/>
  <c r="F4" i="3"/>
  <c r="F8" i="3" s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<sst xmlns="http://schemas.openxmlformats.org/spreadsheetml/2006/main" count="44" uniqueCount="40">
  <si>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</si>
  <si>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</si>
  <si>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</si>
  <si>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</si>
  <si>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</si>
  <si>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</si>
  <si>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</si>
  <si>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</si>
  <si>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</si>
  <si>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</si>
  <si>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</si>
  <si>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</si>
  <si>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</si>
  <si>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</si>
  <si>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</si>
  <si>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</si>
  <si>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1 блюдо</t>
  </si>
  <si>
    <t>МАОУ "Гимназия № 13"</t>
  </si>
  <si>
    <t>Приём пищи</t>
  </si>
  <si>
    <t>Завтрак</t>
  </si>
  <si>
    <t>2 блюдо</t>
  </si>
  <si>
    <t>Хлеб  ржано-пшеничный</t>
  </si>
  <si>
    <t>№ 54-2гн-2020</t>
  </si>
  <si>
    <t>Чай с сахаром</t>
  </si>
  <si>
    <t>гарнир</t>
  </si>
  <si>
    <t>№ 260 сб.2011г.</t>
  </si>
  <si>
    <t>закуска</t>
  </si>
  <si>
    <t>Т.32 сб.1981 г.</t>
  </si>
  <si>
    <t>Огурец  консервированный</t>
  </si>
  <si>
    <t>Плов из отварной говядины</t>
  </si>
  <si>
    <t>№ 54-3гн-2020</t>
  </si>
  <si>
    <t>Чай с сахаром, лимоном</t>
  </si>
  <si>
    <t>Хлеб пшеничный</t>
  </si>
  <si>
    <t>№ 96 сб.2011г.</t>
  </si>
  <si>
    <t>Рассольник ленинград. с птицей отварной</t>
  </si>
  <si>
    <t>№ 268 сб.2011г.</t>
  </si>
  <si>
    <t>Котлета из свинины</t>
  </si>
  <si>
    <t>№ 309 сб.2011г.</t>
  </si>
  <si>
    <t>Макаронные изделия отварные</t>
  </si>
  <si>
    <t>2025-02-11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</si>
</sst>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6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2" borderId="12" xfId="0" applyFont="1" applyFill="1" applyBorder="1"/>
    <xf numFmtId="0" fontId="5" fillId="0" borderId="13" xfId="0" applyFont="1" applyBorder="1"/>
    <xf numFmtId="0" fontId="5" fillId="0" borderId="14" xfId="0" applyFont="1" applyBorder="1"/>
    <xf numFmtId="49" fontId="1" fillId="2" borderId="0" xfId="0" applyNumberFormat="1" applyFont="1" applyFill="1" applyBorder="1"/>
    <xf numFmtId="0" fontId="0" fillId="0" borderId="0" xfId="0" applyBorder="1"/>
    <xf numFmtId="0" fontId="1" fillId="0" borderId="13" xfId="0" applyFont="1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1" fillId="2" borderId="2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6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5" xfId="0" applyFont="1" applyFill="1" applyBorder="1"/>
    <xf numFmtId="0" fontId="4" fillId="0" borderId="1" xfId="0" applyFont="1" applyBorder="1"/>
    <xf numFmtId="0" fontId="1" fillId="0" borderId="12" xfId="0" applyFont="1" applyBorder="1"/>
    <xf numFmtId="0" fontId="4" fillId="2" borderId="18" xfId="2" applyNumberFormat="1" applyFont="1" applyFill="1" applyBorder="1" applyAlignment="1">
      <alignment horizontal="center"/>
    </xf>
    <xf numFmtId="0" fontId="1" fillId="0" borderId="11" xfId="0" applyFont="1" applyBorder="1"/>
    <xf numFmtId="0" fontId="1" fillId="2" borderId="19" xfId="0" applyFont="1" applyFill="1" applyBorder="1"/>
    <xf numFmtId="164" fontId="4" fillId="2" borderId="18" xfId="0" applyNumberFormat="1" applyFont="1" applyFill="1" applyBorder="1" applyAlignment="1"/>
    <xf numFmtId="164" fontId="4" fillId="2" borderId="20" xfId="0" applyNumberFormat="1" applyFont="1" applyFill="1" applyBorder="1" applyAlignment="1"/>
    <xf numFmtId="2" fontId="4" fillId="2" borderId="1" xfId="1" applyNumberFormat="1" applyFont="1" applyFill="1" applyBorder="1" applyAlignment="1"/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right" vertical="center"/>
    </xf>
    <xf numFmtId="0" fontId="1" fillId="2" borderId="3" xfId="0" applyFont="1" applyFill="1" applyBorder="1"/>
    <xf numFmtId="0" fontId="1" fillId="2" borderId="22" xfId="0" applyFont="1" applyFill="1" applyBorder="1"/>
    <xf numFmtId="2" fontId="1" fillId="0" borderId="3" xfId="0" applyNumberFormat="1" applyFont="1" applyFill="1" applyBorder="1" applyAlignment="1">
      <alignment horizontal="left"/>
    </xf>
    <xf numFmtId="164" fontId="4" fillId="2" borderId="4" xfId="0" applyNumberFormat="1" applyFont="1" applyFill="1" applyBorder="1" applyAlignment="1">
      <alignment horizontal="right" vertical="center"/>
    </xf>
    <xf numFmtId="0" fontId="4" fillId="2" borderId="16" xfId="1" applyFont="1" applyFill="1" applyBorder="1"/>
    <xf numFmtId="0" fontId="1" fillId="2" borderId="16" xfId="0" applyFont="1" applyFill="1" applyBorder="1" applyAlignment="1">
      <alignment horizontal="center"/>
    </xf>
    <xf numFmtId="2" fontId="4" fillId="2" borderId="16" xfId="1" applyNumberFormat="1" applyFont="1" applyFill="1" applyBorder="1" applyAlignment="1"/>
    <xf numFmtId="2" fontId="4" fillId="2" borderId="16" xfId="0" applyNumberFormat="1" applyFont="1" applyFill="1" applyBorder="1" applyAlignment="1"/>
    <xf numFmtId="2" fontId="4" fillId="2" borderId="17" xfId="0" applyNumberFormat="1" applyFont="1" applyFill="1" applyBorder="1" applyAlignment="1"/>
    <xf numFmtId="0" fontId="4" fillId="2" borderId="18" xfId="1" applyFont="1" applyFill="1" applyBorder="1"/>
    <xf numFmtId="164" fontId="4" fillId="2" borderId="23" xfId="0" applyNumberFormat="1" applyFont="1" applyFill="1" applyBorder="1" applyAlignment="1">
      <alignment vertical="center"/>
    </xf>
    <xf numFmtId="2" fontId="4" fillId="2" borderId="18" xfId="0" applyNumberFormat="1" applyFont="1" applyFill="1" applyBorder="1" applyAlignment="1">
      <alignment vertical="center"/>
    </xf>
    <xf numFmtId="164" fontId="4" fillId="2" borderId="20" xfId="0" applyNumberFormat="1" applyFont="1" applyFill="1" applyBorder="1" applyAlignment="1">
      <alignment vertical="center"/>
    </xf>
    <xf numFmtId="0" fontId="1" fillId="0" borderId="24" xfId="0" applyFont="1" applyBorder="1"/>
    <xf numFmtId="0" fontId="1" fillId="2" borderId="25" xfId="0" applyFont="1" applyFill="1" applyBorder="1"/>
    <xf numFmtId="2" fontId="4" fillId="2" borderId="26" xfId="0" applyNumberFormat="1" applyFont="1" applyFill="1" applyBorder="1" applyAlignment="1"/>
    <xf numFmtId="0" fontId="1" fillId="2" borderId="18" xfId="0" applyFont="1" applyFill="1" applyBorder="1" applyAlignment="1">
      <alignment horizontal="center"/>
    </xf>
    <xf numFmtId="2" fontId="1" fillId="2" borderId="1" xfId="0" applyNumberFormat="1" applyFont="1" applyFill="1" applyBorder="1" applyAlignment="1"/>
    <xf numFmtId="164" fontId="4" fillId="2" borderId="23" xfId="0" applyNumberFormat="1" applyFont="1" applyFill="1" applyBorder="1" applyAlignment="1"/>
    <xf numFmtId="0" fontId="1" fillId="0" borderId="27" xfId="0" applyFont="1" applyBorder="1"/>
    <xf numFmtId="0" fontId="4" fillId="2" borderId="21" xfId="0" applyFont="1" applyFill="1" applyBorder="1"/>
    <xf numFmtId="0" fontId="1" fillId="0" borderId="5" xfId="0" applyFont="1" applyBorder="1"/>
    <xf numFmtId="2" fontId="4" fillId="0" borderId="1" xfId="0" applyNumberFormat="1" applyFont="1" applyFill="1" applyBorder="1" applyAlignment="1">
      <alignment horizontal="right" vertical="center"/>
    </xf>
    <xf numFmtId="2" fontId="4" fillId="0" borderId="4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164" fontId="4" fillId="2" borderId="29" xfId="0" applyNumberFormat="1" applyFont="1" applyFill="1" applyBorder="1" applyAlignment="1">
      <alignment horizontal="right"/>
    </xf>
    <xf numFmtId="164" fontId="4" fillId="2" borderId="30" xfId="0" applyNumberFormat="1" applyFont="1" applyFill="1" applyBorder="1" applyAlignment="1">
      <alignment horizontal="right"/>
    </xf>
    <xf numFmtId="0" fontId="1" fillId="2" borderId="27" xfId="0" applyFont="1" applyFill="1" applyBorder="1"/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/>
    </xf>
    <xf numFmtId="0" fontId="1" fillId="0" borderId="3" xfId="0" applyFont="1" applyBorder="1"/>
    <xf numFmtId="0" fontId="4" fillId="2" borderId="1" xfId="1" applyFont="1" applyFill="1" applyBorder="1"/>
    <xf numFmtId="2" fontId="4" fillId="2" borderId="1" xfId="1" applyNumberFormat="1" applyFont="1" applyFill="1" applyBorder="1"/>
    <xf numFmtId="2" fontId="4" fillId="2" borderId="4" xfId="0" applyNumberFormat="1" applyFont="1" applyFill="1" applyBorder="1" applyAlignment="1">
      <alignment horizontal="right"/>
    </xf>
    <xf numFmtId="0" fontId="4" fillId="2" borderId="31" xfId="2" applyNumberFormat="1" applyFont="1" applyFill="1" applyBorder="1" applyAlignment="1">
      <alignment horizontal="center"/>
    </xf>
    <xf numFmtId="2" fontId="4" fillId="2" borderId="21" xfId="1" applyNumberFormat="1" applyFont="1" applyFill="1" applyBorder="1" applyAlignment="1">
      <alignment horizontal="right"/>
    </xf>
    <xf numFmtId="164" fontId="4" fillId="0" borderId="21" xfId="0" applyNumberFormat="1" applyFont="1" applyFill="1" applyBorder="1" applyAlignment="1"/>
    <xf numFmtId="164" fontId="4" fillId="0" borderId="21" xfId="0" applyNumberFormat="1" applyFont="1" applyFill="1" applyBorder="1" applyAlignment="1">
      <alignment horizontal="right"/>
    </xf>
    <xf numFmtId="164" fontId="4" fillId="0" borderId="28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2" fontId="1" fillId="2" borderId="5" xfId="0" applyNumberFormat="1" applyFont="1" applyFill="1" applyBorder="1" applyAlignment="1">
      <alignment horizontal="left"/>
    </xf>
    <xf numFmtId="0" fontId="1" fillId="2" borderId="5" xfId="0" applyFont="1" applyFill="1" applyBorder="1"/>
    <xf numFmtId="0" fontId="4" fillId="2" borderId="1" xfId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0" borderId="32" xfId="0" applyFont="1" applyBorder="1"/>
    <xf numFmtId="0" fontId="1" fillId="0" borderId="33" xfId="0" applyFont="1" applyBorder="1"/>
    <xf numFmtId="0" fontId="4" fillId="0" borderId="29" xfId="0" applyFont="1" applyBorder="1"/>
    <xf numFmtId="0" fontId="4" fillId="2" borderId="29" xfId="2" applyNumberFormat="1" applyFont="1" applyFill="1" applyBorder="1" applyAlignment="1">
      <alignment horizontal="center"/>
    </xf>
    <xf numFmtId="2" fontId="4" fillId="2" borderId="29" xfId="1" applyNumberFormat="1" applyFont="1" applyFill="1" applyBorder="1" applyAlignment="1"/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8470;%205%2013.%2004.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zoomScaleNormal="100" workbookViewId="0">
      <selection activeCell="G11" sqref="G1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16" t="s">
        <v>17</v>
      </c>
      <c r="C1" s="17"/>
      <c r="D1" s="18"/>
      <c r="E1" s="1" t="s">
        <v>10</v>
      </c>
      <c r="F1" s="2"/>
      <c r="G1" s="1"/>
      <c r="H1" s="1"/>
      <c r="I1" s="1" t="s">
        <v>1</v>
      </c>
      <c r="J1" s="11" t="s">
        <v>39</v>
      </c>
      <c r="K1" s="12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18</v>
      </c>
      <c r="B3" s="4" t="s">
        <v>2</v>
      </c>
      <c r="C3" s="5" t="s">
        <v>11</v>
      </c>
      <c r="D3" s="6" t="s">
        <v>3</v>
      </c>
      <c r="E3" s="19" t="s">
        <v>12</v>
      </c>
      <c r="F3" s="19" t="s">
        <v>4</v>
      </c>
      <c r="G3" s="20" t="s">
        <v>5</v>
      </c>
      <c r="H3" s="19" t="s">
        <v>6</v>
      </c>
      <c r="I3" s="19" t="s">
        <v>7</v>
      </c>
      <c r="J3" s="21" t="s">
        <v>8</v>
      </c>
    </row>
    <row r="4" spans="1:11" x14ac:dyDescent="0.35">
      <c r="A4" s="10" t="s">
        <v>19</v>
      </c>
      <c r="B4" s="26" t="s">
        <v>26</v>
      </c>
      <c r="C4" s="53" t="s">
        <v>27</v>
      </c>
      <c r="D4" s="54" t="s">
        <v>28</v>
      </c>
      <c r="E4" s="69">
        <v>50</v>
      </c>
      <c r="F4" s="70">
        <f>9.1*1.92</f>
        <v>17.471999999999998</v>
      </c>
      <c r="G4" s="71">
        <f>14*0.5</f>
        <v>7</v>
      </c>
      <c r="H4" s="72">
        <v>0</v>
      </c>
      <c r="I4" s="72">
        <v>0</v>
      </c>
      <c r="J4" s="73">
        <f>3*0.5</f>
        <v>1.5</v>
      </c>
    </row>
    <row r="5" spans="1:11" x14ac:dyDescent="0.35">
      <c r="A5" s="9"/>
      <c r="B5" s="26" t="s">
        <v>20</v>
      </c>
      <c r="C5" s="61" t="s">
        <v>25</v>
      </c>
      <c r="D5" s="15" t="s">
        <v>29</v>
      </c>
      <c r="E5" s="14">
        <v>200</v>
      </c>
      <c r="F5" s="7">
        <v>65.66</v>
      </c>
      <c r="G5" s="74">
        <v>354.4</v>
      </c>
      <c r="H5" s="74">
        <v>15.2</v>
      </c>
      <c r="I5" s="74">
        <v>15.4</v>
      </c>
      <c r="J5" s="75">
        <v>38.6</v>
      </c>
    </row>
    <row r="6" spans="1:11" x14ac:dyDescent="0.35">
      <c r="A6" s="9"/>
      <c r="B6" s="8" t="s">
        <v>13</v>
      </c>
      <c r="C6" s="76" t="s">
        <v>30</v>
      </c>
      <c r="D6" s="15" t="s">
        <v>31</v>
      </c>
      <c r="E6" s="14">
        <v>207</v>
      </c>
      <c r="F6" s="7">
        <v>3.62</v>
      </c>
      <c r="G6" s="62">
        <v>27.9</v>
      </c>
      <c r="H6" s="62">
        <v>0.3</v>
      </c>
      <c r="I6" s="62">
        <v>0.02</v>
      </c>
      <c r="J6" s="63">
        <v>6.7</v>
      </c>
    </row>
    <row r="7" spans="1:11" x14ac:dyDescent="0.35">
      <c r="A7" s="9"/>
      <c r="B7" s="8" t="s">
        <v>14</v>
      </c>
      <c r="C7" s="77" t="s">
        <v>15</v>
      </c>
      <c r="D7" s="15" t="s">
        <v>32</v>
      </c>
      <c r="E7" s="14">
        <v>30</v>
      </c>
      <c r="F7" s="78">
        <v>3.24</v>
      </c>
      <c r="G7" s="79">
        <v>63</v>
      </c>
      <c r="H7" s="79">
        <v>1.8</v>
      </c>
      <c r="I7" s="79">
        <v>0.3</v>
      </c>
      <c r="J7" s="80">
        <v>12.9</v>
      </c>
    </row>
    <row r="8" spans="1:11" x14ac:dyDescent="0.35">
      <c r="A8" s="13"/>
      <c r="B8" s="27"/>
      <c r="C8" s="22"/>
      <c r="D8" s="43"/>
      <c r="E8" s="25">
        <f>SUM(E4:E7)</f>
        <v>487</v>
      </c>
      <c r="F8" s="30">
        <f>SUM(F4:F7)</f>
        <v>89.99199999999999</v>
      </c>
      <c r="G8" s="44">
        <f>SUM(G4:G7)</f>
        <v>452.29999999999995</v>
      </c>
      <c r="H8" s="45">
        <f>SUM(H4:H7)</f>
        <v>17.3</v>
      </c>
      <c r="I8" s="45">
        <f>SUM(I4:I7)</f>
        <v>15.72</v>
      </c>
      <c r="J8" s="46">
        <f>SUM(J4:J7)</f>
        <v>59.7</v>
      </c>
    </row>
    <row r="9" spans="1:11" ht="15" thickBot="1" x14ac:dyDescent="0.4">
      <c r="A9" s="47"/>
      <c r="B9" s="35"/>
      <c r="C9" s="48"/>
      <c r="D9" s="38"/>
      <c r="E9" s="39"/>
      <c r="F9" s="40"/>
      <c r="G9" s="49"/>
      <c r="H9" s="41"/>
      <c r="I9" s="41"/>
      <c r="J9" s="42"/>
    </row>
    <row r="10" spans="1:11" x14ac:dyDescent="0.35">
      <c r="A10" s="9" t="s">
        <v>9</v>
      </c>
      <c r="B10" s="81" t="s">
        <v>16</v>
      </c>
      <c r="C10" s="82" t="s">
        <v>33</v>
      </c>
      <c r="D10" s="83" t="s">
        <v>34</v>
      </c>
      <c r="E10" s="84">
        <v>213</v>
      </c>
      <c r="F10" s="85">
        <v>20.78</v>
      </c>
      <c r="G10" s="59">
        <v>138.6</v>
      </c>
      <c r="H10" s="59">
        <v>8.3699999999999992</v>
      </c>
      <c r="I10" s="59">
        <v>6.9</v>
      </c>
      <c r="J10" s="60">
        <v>9.6</v>
      </c>
    </row>
    <row r="11" spans="1:11" x14ac:dyDescent="0.35">
      <c r="A11" s="9"/>
      <c r="B11" s="8" t="s">
        <v>20</v>
      </c>
      <c r="C11" s="65" t="s">
        <v>35</v>
      </c>
      <c r="D11" s="66" t="s">
        <v>36</v>
      </c>
      <c r="E11" s="14">
        <v>90</v>
      </c>
      <c r="F11" s="67">
        <v>35.4</v>
      </c>
      <c r="G11" s="64">
        <f>221*1.5</f>
        <v>331.5</v>
      </c>
      <c r="H11" s="64">
        <f>14.55*1.5</f>
        <v>21.825000000000003</v>
      </c>
      <c r="I11" s="64">
        <f>16.79*1.5</f>
        <v>25.184999999999999</v>
      </c>
      <c r="J11" s="68">
        <f>2.89*1.5</f>
        <v>4.335</v>
      </c>
    </row>
    <row r="12" spans="1:11" x14ac:dyDescent="0.35">
      <c r="A12" s="9"/>
      <c r="B12" s="24" t="s">
        <v>24</v>
      </c>
      <c r="C12" s="55" t="s">
        <v>37</v>
      </c>
      <c r="D12" s="15" t="s">
        <v>38</v>
      </c>
      <c r="E12" s="14">
        <v>150</v>
      </c>
      <c r="F12" s="7">
        <v>12.33</v>
      </c>
      <c r="G12" s="56">
        <v>168.45</v>
      </c>
      <c r="H12" s="56">
        <v>5.52</v>
      </c>
      <c r="I12" s="56">
        <v>4.5199999999999996</v>
      </c>
      <c r="J12" s="57">
        <v>26.45</v>
      </c>
    </row>
    <row r="13" spans="1:11" x14ac:dyDescent="0.35">
      <c r="A13" s="9"/>
      <c r="B13" s="24" t="s">
        <v>13</v>
      </c>
      <c r="C13" s="36" t="s">
        <v>22</v>
      </c>
      <c r="D13" s="23" t="s">
        <v>23</v>
      </c>
      <c r="E13" s="14">
        <v>200</v>
      </c>
      <c r="F13" s="7">
        <v>1.49</v>
      </c>
      <c r="G13" s="33">
        <v>26.8</v>
      </c>
      <c r="H13" s="33">
        <v>0.2</v>
      </c>
      <c r="I13" s="33">
        <v>0</v>
      </c>
      <c r="J13" s="37">
        <v>6.5</v>
      </c>
    </row>
    <row r="14" spans="1:11" x14ac:dyDescent="0.35">
      <c r="A14" s="9"/>
      <c r="B14" s="8" t="s">
        <v>14</v>
      </c>
      <c r="C14" s="34" t="s">
        <v>15</v>
      </c>
      <c r="D14" s="15" t="s">
        <v>21</v>
      </c>
      <c r="E14" s="58">
        <v>30</v>
      </c>
      <c r="F14" s="30">
        <v>3.23</v>
      </c>
      <c r="G14" s="31">
        <v>57</v>
      </c>
      <c r="H14" s="31">
        <v>1.8</v>
      </c>
      <c r="I14" s="31">
        <v>0.3</v>
      </c>
      <c r="J14" s="32">
        <v>11.4</v>
      </c>
    </row>
    <row r="15" spans="1:11" x14ac:dyDescent="0.35">
      <c r="A15" s="13"/>
      <c r="B15" s="27"/>
      <c r="C15" s="22"/>
      <c r="D15" s="43"/>
      <c r="E15" s="50">
        <f>SUM(E10:E14)</f>
        <v>683</v>
      </c>
      <c r="F15" s="51">
        <f>SUM(F10:F14)</f>
        <v>73.23</v>
      </c>
      <c r="G15" s="52">
        <f>SUM(G10:G14)</f>
        <v>722.34999999999991</v>
      </c>
      <c r="H15" s="28">
        <f>SUM(H10:H14)</f>
        <v>37.715000000000003</v>
      </c>
      <c r="I15" s="28">
        <f>SUM(I10:I14)</f>
        <v>36.905000000000001</v>
      </c>
      <c r="J15" s="29">
        <f>SUM(J10:J14)</f>
        <v>58.284999999999997</v>
      </c>
    </row>
    <row r="16" spans="1:11" ht="15" thickBot="1" x14ac:dyDescent="0.4">
      <c r="A16" s="47"/>
      <c r="B16" s="35"/>
      <c r="C16" s="48"/>
      <c r="D16" s="38"/>
      <c r="E16" s="39"/>
      <c r="F16" s="40"/>
      <c r="G16" s="49"/>
      <c r="H16" s="41"/>
      <c r="I16" s="41"/>
      <c r="J16" s="42"/>
    </row>
  </sheetData>
  <hyperlinks>
    <hyperlink ref="B16" r:id="rId1" display="напиток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2025-02-10T20:22:27Z</dcterms:modified>
</cp:coreProperties>
</file>