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rivo\Desktop\"/>
    </mc:Choice>
  </mc:AlternateContent>
  <bookViews>
    <workbookView showHorizontalScroll="0" showVerticalScroll="0" showSheetTabs="0" xWindow="0" yWindow="0" windowWidth="19160" windowHeight="7030"/>
  </bookViews>
  <sheets>
    <sheet name="1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3" l="1"/>
  <c r="E16" i="3"/>
  <c r="J16" i="3"/>
  <c r="I16" i="3"/>
  <c r="H16" i="3"/>
  <c r="G16" i="3"/>
  <c r="F16" i="3"/>
  <c r="J9" i="3"/>
  <c r="J5" i="3"/>
  <c r="G5" i="3"/>
  <c r="F5" i="3"/>
  <c r="J4" i="3"/>
  <c r="I4" i="3"/>
  <c r="I9" i="3" s="1"/>
  <c r="H4" i="3"/>
  <c r="H9" i="3" s="1"/>
  <c r="G4" i="3"/>
  <c r="G9" i="3" s="1"/>
  <c r="F4" i="3"/>
  <c r="F9" i="3" s="1"/>
</calcChain>
</file>

<file path=xl/sharedStrings.xml><?xml version="1.0" encoding="utf-8"?>
<sst xmlns="http://schemas.openxmlformats.org/spreadsheetml/2006/main" count="47" uniqueCount="40">
  <si>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</si>
  <si>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</si>
  <si>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</si>
  <si>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</si>
  <si>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</si>
  <si>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</si>
  <si>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</si>
  <si>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</si>
  <si>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</si>
  <si>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</si>
  <si>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</si>
  <si>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</si>
  <si>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</si>
  <si>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напиток</t>
  </si>
  <si>
    <t>хлеб</t>
  </si>
  <si>
    <t>пром.пр-во</t>
  </si>
  <si>
    <t>Хлеб пшеничный</t>
  </si>
  <si>
    <t>1 блюдо</t>
  </si>
  <si>
    <t>МАОУ "Гимназия № 13"</t>
  </si>
  <si>
    <t>Приём пищи</t>
  </si>
  <si>
    <t>Завтрак</t>
  </si>
  <si>
    <t>закуска</t>
  </si>
  <si>
    <t>2 блюдо</t>
  </si>
  <si>
    <t>Хлеб  ржано-пшеничный</t>
  </si>
  <si>
    <t>№ 54-2гн-2020</t>
  </si>
  <si>
    <t>Чай с сахаром</t>
  </si>
  <si>
    <t>Т.32 сб.1981 г.</t>
  </si>
  <si>
    <t>гарнир</t>
  </si>
  <si>
    <t xml:space="preserve">фрукты </t>
  </si>
  <si>
    <t>Мандарин</t>
  </si>
  <si>
    <t>Огурец  консервированный</t>
  </si>
  <si>
    <t>№ 294 сб.2011г.</t>
  </si>
  <si>
    <t xml:space="preserve">Плов из птицы  </t>
  </si>
  <si>
    <t>№ 96 сб.2011г.</t>
  </si>
  <si>
    <t>Рассольник ленинград. с птицей отварной</t>
  </si>
  <si>
    <t>№ 703 сб.1981 г.</t>
  </si>
  <si>
    <t>Птица тушённая в соусе</t>
  </si>
  <si>
    <t>№ 305 сб.2011г.</t>
  </si>
  <si>
    <t>Рис припущенный</t>
  </si>
  <si>
    <t>2025-01-27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</si>
</sst>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name val="Arial"/>
      <family val="2"/>
      <charset val="204"/>
    </font>
    <font>
      <b/>
      <sz val="11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87">
    <xf numFmtId="0" fontId="0" fillId="0" borderId="0" xfId="0"/>
    <xf numFmtId="0" fontId="1" fillId="2" borderId="0" xfId="0" applyFont="1" applyFill="1"/>
    <xf numFmtId="49" fontId="1" fillId="2" borderId="1" xfId="0" applyNumberFormat="1" applyFont="1" applyFill="1" applyBorder="1" applyProtection="1">
      <protection locked="0"/>
    </xf>
    <xf numFmtId="0" fontId="1" fillId="0" borderId="9" xfId="0" applyFont="1" applyBorder="1" applyAlignment="1">
      <alignment horizontal="left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2" fontId="4" fillId="2" borderId="1" xfId="1" applyNumberFormat="1" applyFont="1" applyFill="1" applyBorder="1" applyAlignment="1">
      <alignment horizontal="right"/>
    </xf>
    <xf numFmtId="0" fontId="1" fillId="2" borderId="13" xfId="0" applyFont="1" applyFill="1" applyBorder="1"/>
    <xf numFmtId="0" fontId="5" fillId="0" borderId="14" xfId="0" applyFont="1" applyBorder="1"/>
    <xf numFmtId="0" fontId="5" fillId="0" borderId="16" xfId="0" applyFont="1" applyBorder="1"/>
    <xf numFmtId="49" fontId="1" fillId="2" borderId="0" xfId="0" applyNumberFormat="1" applyFont="1" applyFill="1" applyBorder="1"/>
    <xf numFmtId="0" fontId="0" fillId="0" borderId="0" xfId="0" applyBorder="1"/>
    <xf numFmtId="0" fontId="1" fillId="2" borderId="5" xfId="0" applyFont="1" applyFill="1" applyBorder="1"/>
    <xf numFmtId="0" fontId="1" fillId="0" borderId="14" xfId="0" applyFont="1" applyBorder="1"/>
    <xf numFmtId="0" fontId="4" fillId="2" borderId="1" xfId="2" applyNumberFormat="1" applyFont="1" applyFill="1" applyBorder="1" applyAlignment="1">
      <alignment horizontal="center"/>
    </xf>
    <xf numFmtId="0" fontId="4" fillId="2" borderId="1" xfId="0" applyFont="1" applyFill="1" applyBorder="1"/>
    <xf numFmtId="0" fontId="1" fillId="0" borderId="15" xfId="0" applyFont="1" applyBorder="1"/>
    <xf numFmtId="0" fontId="1" fillId="2" borderId="17" xfId="0" applyFont="1" applyFill="1" applyBorder="1"/>
    <xf numFmtId="0" fontId="4" fillId="2" borderId="1" xfId="1" applyFont="1" applyFill="1" applyBorder="1" applyAlignment="1"/>
    <xf numFmtId="164" fontId="4" fillId="2" borderId="1" xfId="0" applyNumberFormat="1" applyFont="1" applyFill="1" applyBorder="1" applyAlignment="1"/>
    <xf numFmtId="164" fontId="4" fillId="2" borderId="4" xfId="0" applyNumberFormat="1" applyFont="1" applyFill="1" applyBorder="1" applyAlignment="1"/>
    <xf numFmtId="164" fontId="4" fillId="0" borderId="1" xfId="0" applyNumberFormat="1" applyFont="1" applyFill="1" applyBorder="1" applyAlignment="1">
      <alignment horizontal="right"/>
    </xf>
    <xf numFmtId="0" fontId="1" fillId="2" borderId="2" xfId="0" applyFont="1" applyFill="1" applyBorder="1" applyProtection="1">
      <protection locked="0"/>
    </xf>
    <xf numFmtId="0" fontId="1" fillId="2" borderId="5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0" fontId="4" fillId="2" borderId="18" xfId="0" applyFont="1" applyFill="1" applyBorder="1"/>
    <xf numFmtId="0" fontId="4" fillId="2" borderId="19" xfId="2" applyNumberFormat="1" applyFont="1" applyFill="1" applyBorder="1" applyAlignment="1">
      <alignment horizontal="center"/>
    </xf>
    <xf numFmtId="164" fontId="4" fillId="2" borderId="18" xfId="0" applyNumberFormat="1" applyFont="1" applyFill="1" applyBorder="1" applyAlignment="1"/>
    <xf numFmtId="164" fontId="4" fillId="2" borderId="1" xfId="0" applyNumberFormat="1" applyFont="1" applyFill="1" applyBorder="1" applyAlignment="1">
      <alignment horizontal="right" vertical="center"/>
    </xf>
    <xf numFmtId="0" fontId="1" fillId="2" borderId="6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0" borderId="21" xfId="0" applyFont="1" applyBorder="1"/>
    <xf numFmtId="0" fontId="1" fillId="2" borderId="22" xfId="0" applyFont="1" applyFill="1" applyBorder="1"/>
    <xf numFmtId="2" fontId="4" fillId="2" borderId="18" xfId="1" applyNumberFormat="1" applyFont="1" applyFill="1" applyBorder="1" applyAlignment="1"/>
    <xf numFmtId="164" fontId="4" fillId="2" borderId="19" xfId="0" applyNumberFormat="1" applyFont="1" applyFill="1" applyBorder="1" applyAlignment="1"/>
    <xf numFmtId="164" fontId="4" fillId="2" borderId="20" xfId="0" applyNumberFormat="1" applyFont="1" applyFill="1" applyBorder="1" applyAlignment="1"/>
    <xf numFmtId="0" fontId="1" fillId="2" borderId="23" xfId="0" applyFont="1" applyFill="1" applyBorder="1"/>
    <xf numFmtId="0" fontId="4" fillId="2" borderId="24" xfId="1" applyFont="1" applyFill="1" applyBorder="1"/>
    <xf numFmtId="0" fontId="1" fillId="2" borderId="24" xfId="0" applyFont="1" applyFill="1" applyBorder="1" applyAlignment="1">
      <alignment horizontal="center"/>
    </xf>
    <xf numFmtId="2" fontId="4" fillId="2" borderId="24" xfId="1" applyNumberFormat="1" applyFont="1" applyFill="1" applyBorder="1" applyAlignment="1"/>
    <xf numFmtId="2" fontId="4" fillId="2" borderId="25" xfId="0" applyNumberFormat="1" applyFont="1" applyFill="1" applyBorder="1" applyAlignment="1"/>
    <xf numFmtId="2" fontId="4" fillId="2" borderId="24" xfId="0" applyNumberFormat="1" applyFont="1" applyFill="1" applyBorder="1" applyAlignment="1"/>
    <xf numFmtId="2" fontId="4" fillId="2" borderId="26" xfId="0" applyNumberFormat="1" applyFont="1" applyFill="1" applyBorder="1" applyAlignment="1"/>
    <xf numFmtId="0" fontId="4" fillId="0" borderId="1" xfId="0" applyFont="1" applyBorder="1"/>
    <xf numFmtId="0" fontId="1" fillId="0" borderId="13" xfId="0" applyFont="1" applyBorder="1"/>
    <xf numFmtId="0" fontId="4" fillId="2" borderId="27" xfId="2" applyNumberFormat="1" applyFont="1" applyFill="1" applyBorder="1" applyAlignment="1">
      <alignment horizontal="center"/>
    </xf>
    <xf numFmtId="0" fontId="1" fillId="0" borderId="12" xfId="0" applyFont="1" applyBorder="1"/>
    <xf numFmtId="0" fontId="1" fillId="2" borderId="31" xfId="0" applyFont="1" applyFill="1" applyBorder="1"/>
    <xf numFmtId="0" fontId="4" fillId="2" borderId="27" xfId="0" applyFont="1" applyFill="1" applyBorder="1"/>
    <xf numFmtId="0" fontId="4" fillId="2" borderId="27" xfId="1" applyFont="1" applyFill="1" applyBorder="1" applyAlignment="1"/>
    <xf numFmtId="164" fontId="4" fillId="2" borderId="27" xfId="0" applyNumberFormat="1" applyFont="1" applyFill="1" applyBorder="1" applyAlignment="1"/>
    <xf numFmtId="164" fontId="4" fillId="2" borderId="32" xfId="0" applyNumberFormat="1" applyFont="1" applyFill="1" applyBorder="1" applyAlignment="1"/>
    <xf numFmtId="164" fontId="4" fillId="2" borderId="4" xfId="0" applyNumberFormat="1" applyFont="1" applyFill="1" applyBorder="1" applyAlignment="1">
      <alignment horizontal="right" vertical="center"/>
    </xf>
    <xf numFmtId="2" fontId="4" fillId="2" borderId="1" xfId="1" applyNumberFormat="1" applyFont="1" applyFill="1" applyBorder="1" applyAlignment="1"/>
    <xf numFmtId="0" fontId="1" fillId="2" borderId="1" xfId="0" applyFont="1" applyFill="1" applyBorder="1" applyAlignment="1">
      <alignment horizontal="center"/>
    </xf>
    <xf numFmtId="164" fontId="4" fillId="2" borderId="2" xfId="0" applyNumberFormat="1" applyFont="1" applyFill="1" applyBorder="1" applyAlignment="1">
      <alignment vertical="center"/>
    </xf>
    <xf numFmtId="164" fontId="4" fillId="2" borderId="1" xfId="0" applyNumberFormat="1" applyFont="1" applyFill="1" applyBorder="1" applyAlignment="1">
      <alignment vertical="center"/>
    </xf>
    <xf numFmtId="164" fontId="4" fillId="2" borderId="4" xfId="0" applyNumberFormat="1" applyFont="1" applyFill="1" applyBorder="1" applyAlignment="1">
      <alignment vertical="center"/>
    </xf>
    <xf numFmtId="2" fontId="4" fillId="2" borderId="27" xfId="1" applyNumberFormat="1" applyFont="1" applyFill="1" applyBorder="1" applyAlignment="1"/>
    <xf numFmtId="164" fontId="4" fillId="2" borderId="33" xfId="0" applyNumberFormat="1" applyFont="1" applyFill="1" applyBorder="1" applyAlignment="1"/>
    <xf numFmtId="0" fontId="1" fillId="0" borderId="3" xfId="0" applyFont="1" applyBorder="1"/>
    <xf numFmtId="0" fontId="1" fillId="0" borderId="28" xfId="0" applyFont="1" applyBorder="1"/>
    <xf numFmtId="0" fontId="1" fillId="0" borderId="34" xfId="0" applyFont="1" applyBorder="1"/>
    <xf numFmtId="2" fontId="1" fillId="0" borderId="3" xfId="0" applyNumberFormat="1" applyFont="1" applyFill="1" applyBorder="1" applyAlignment="1">
      <alignment horizontal="left"/>
    </xf>
    <xf numFmtId="0" fontId="1" fillId="0" borderId="36" xfId="0" applyFont="1" applyBorder="1"/>
    <xf numFmtId="0" fontId="4" fillId="0" borderId="29" xfId="0" applyFont="1" applyBorder="1"/>
    <xf numFmtId="0" fontId="4" fillId="2" borderId="29" xfId="2" applyNumberFormat="1" applyFont="1" applyFill="1" applyBorder="1" applyAlignment="1">
      <alignment horizontal="center"/>
    </xf>
    <xf numFmtId="0" fontId="4" fillId="2" borderId="8" xfId="0" applyFont="1" applyFill="1" applyBorder="1"/>
    <xf numFmtId="164" fontId="4" fillId="0" borderId="4" xfId="0" applyNumberFormat="1" applyFont="1" applyFill="1" applyBorder="1" applyAlignment="1">
      <alignment horizontal="right"/>
    </xf>
    <xf numFmtId="0" fontId="1" fillId="2" borderId="37" xfId="0" applyFont="1" applyFill="1" applyBorder="1"/>
    <xf numFmtId="2" fontId="4" fillId="2" borderId="29" xfId="1" applyNumberFormat="1" applyFont="1" applyFill="1" applyBorder="1" applyAlignment="1"/>
    <xf numFmtId="164" fontId="4" fillId="2" borderId="29" xfId="0" applyNumberFormat="1" applyFont="1" applyFill="1" applyBorder="1" applyAlignment="1">
      <alignment horizontal="right"/>
    </xf>
    <xf numFmtId="164" fontId="4" fillId="2" borderId="30" xfId="0" applyNumberFormat="1" applyFont="1" applyFill="1" applyBorder="1" applyAlignment="1">
      <alignment horizontal="right"/>
    </xf>
    <xf numFmtId="0" fontId="4" fillId="2" borderId="38" xfId="2" applyNumberFormat="1" applyFont="1" applyFill="1" applyBorder="1" applyAlignment="1">
      <alignment horizontal="center"/>
    </xf>
    <xf numFmtId="2" fontId="4" fillId="2" borderId="8" xfId="1" applyNumberFormat="1" applyFont="1" applyFill="1" applyBorder="1" applyAlignment="1">
      <alignment horizontal="right"/>
    </xf>
    <xf numFmtId="164" fontId="4" fillId="0" borderId="8" xfId="0" applyNumberFormat="1" applyFont="1" applyFill="1" applyBorder="1" applyAlignment="1"/>
    <xf numFmtId="164" fontId="4" fillId="0" borderId="8" xfId="0" applyNumberFormat="1" applyFont="1" applyFill="1" applyBorder="1" applyAlignment="1">
      <alignment horizontal="right"/>
    </xf>
    <xf numFmtId="164" fontId="4" fillId="0" borderId="35" xfId="0" applyNumberFormat="1" applyFont="1" applyFill="1" applyBorder="1" applyAlignment="1">
      <alignment horizontal="right"/>
    </xf>
    <xf numFmtId="0" fontId="4" fillId="2" borderId="1" xfId="1" applyFont="1" applyFill="1" applyBorder="1"/>
    <xf numFmtId="2" fontId="4" fillId="2" borderId="1" xfId="1" applyNumberFormat="1" applyFont="1" applyFill="1" applyBorder="1"/>
    <xf numFmtId="164" fontId="4" fillId="0" borderId="1" xfId="0" applyNumberFormat="1" applyFont="1" applyFill="1" applyBorder="1" applyAlignment="1">
      <alignment horizontal="right" vertical="center"/>
    </xf>
    <xf numFmtId="164" fontId="4" fillId="0" borderId="4" xfId="0" applyNumberFormat="1" applyFont="1" applyFill="1" applyBorder="1" applyAlignment="1">
      <alignment horizontal="right" vertical="center"/>
    </xf>
    <xf numFmtId="0" fontId="1" fillId="0" borderId="5" xfId="0" applyFont="1" applyBorder="1"/>
    <xf numFmtId="2" fontId="4" fillId="0" borderId="1" xfId="0" applyNumberFormat="1" applyFont="1" applyFill="1" applyBorder="1" applyAlignment="1">
      <alignment horizontal="right" vertical="center"/>
    </xf>
    <xf numFmtId="2" fontId="4" fillId="0" borderId="4" xfId="0" applyNumberFormat="1" applyFont="1" applyFill="1" applyBorder="1" applyAlignment="1">
      <alignment horizontal="right" vertical="center"/>
    </xf>
  </cellXfs>
  <cellStyles count="3">
    <cellStyle name="Обычный" xfId="0" builtinId="0"/>
    <cellStyle name="Обычный 2" xfId="2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&#8470;%205%2013.%2004.2024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7"/>
  <sheetViews>
    <sheetView showGridLines="0" showRowColHeaders="0" tabSelected="1" zoomScaleNormal="100" workbookViewId="0">
      <selection activeCell="D11" sqref="D1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54296875" customWidth="1"/>
    <col min="9" max="9" width="7.81640625" customWidth="1"/>
    <col min="10" max="10" width="10.453125" customWidth="1"/>
  </cols>
  <sheetData>
    <row r="1" spans="1:11" x14ac:dyDescent="0.35">
      <c r="A1" s="1" t="s">
        <v>0</v>
      </c>
      <c r="B1" s="23" t="s">
        <v>18</v>
      </c>
      <c r="C1" s="24"/>
      <c r="D1" s="25"/>
      <c r="E1" s="1" t="s">
        <v>10</v>
      </c>
      <c r="F1" s="2"/>
      <c r="G1" s="1"/>
      <c r="H1" s="1"/>
      <c r="I1" s="1" t="s">
        <v>1</v>
      </c>
      <c r="J1" s="11" t="s">
        <v>39</v>
      </c>
      <c r="K1" s="12"/>
    </row>
    <row r="2" spans="1:11" ht="7.5" customHeight="1" thickBot="1" x14ac:dyDescent="0.4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 x14ac:dyDescent="0.4">
      <c r="A3" s="3" t="s">
        <v>19</v>
      </c>
      <c r="B3" s="4" t="s">
        <v>2</v>
      </c>
      <c r="C3" s="5" t="s">
        <v>11</v>
      </c>
      <c r="D3" s="6" t="s">
        <v>3</v>
      </c>
      <c r="E3" s="30" t="s">
        <v>12</v>
      </c>
      <c r="F3" s="30" t="s">
        <v>4</v>
      </c>
      <c r="G3" s="31" t="s">
        <v>5</v>
      </c>
      <c r="H3" s="30" t="s">
        <v>6</v>
      </c>
      <c r="I3" s="30" t="s">
        <v>7</v>
      </c>
      <c r="J3" s="32" t="s">
        <v>8</v>
      </c>
    </row>
    <row r="4" spans="1:11" x14ac:dyDescent="0.35">
      <c r="A4" s="10" t="s">
        <v>20</v>
      </c>
      <c r="B4" s="63" t="s">
        <v>28</v>
      </c>
      <c r="C4" s="71" t="s">
        <v>15</v>
      </c>
      <c r="D4" s="67" t="s">
        <v>29</v>
      </c>
      <c r="E4" s="68">
        <v>150</v>
      </c>
      <c r="F4" s="72">
        <f>0.15*195</f>
        <v>29.25</v>
      </c>
      <c r="G4" s="73">
        <f>38*1.5</f>
        <v>57</v>
      </c>
      <c r="H4" s="73">
        <f>0.8*1.5</f>
        <v>1.2000000000000002</v>
      </c>
      <c r="I4" s="73">
        <f>0.2*1.5</f>
        <v>0.30000000000000004</v>
      </c>
      <c r="J4" s="74">
        <f>7.5*1.5</f>
        <v>11.25</v>
      </c>
    </row>
    <row r="5" spans="1:11" x14ac:dyDescent="0.35">
      <c r="A5" s="9"/>
      <c r="B5" s="48" t="s">
        <v>21</v>
      </c>
      <c r="C5" s="64" t="s">
        <v>26</v>
      </c>
      <c r="D5" s="69" t="s">
        <v>30</v>
      </c>
      <c r="E5" s="75">
        <v>50</v>
      </c>
      <c r="F5" s="76">
        <f>9.1*1.92</f>
        <v>17.471999999999998</v>
      </c>
      <c r="G5" s="77">
        <f>14*0.5</f>
        <v>7</v>
      </c>
      <c r="H5" s="78">
        <v>0</v>
      </c>
      <c r="I5" s="78">
        <v>0</v>
      </c>
      <c r="J5" s="79">
        <f>3*0.5</f>
        <v>1.5</v>
      </c>
    </row>
    <row r="6" spans="1:11" x14ac:dyDescent="0.35">
      <c r="A6" s="9"/>
      <c r="B6" s="8" t="s">
        <v>22</v>
      </c>
      <c r="C6" s="62" t="s">
        <v>31</v>
      </c>
      <c r="D6" s="80" t="s">
        <v>32</v>
      </c>
      <c r="E6" s="15">
        <v>200</v>
      </c>
      <c r="F6" s="81">
        <v>60.96</v>
      </c>
      <c r="G6" s="22">
        <v>331.6</v>
      </c>
      <c r="H6" s="22">
        <v>22.8</v>
      </c>
      <c r="I6" s="22">
        <v>23.1</v>
      </c>
      <c r="J6" s="70">
        <v>57.9</v>
      </c>
    </row>
    <row r="7" spans="1:11" x14ac:dyDescent="0.35">
      <c r="A7" s="9"/>
      <c r="B7" s="46" t="s">
        <v>13</v>
      </c>
      <c r="C7" s="65" t="s">
        <v>24</v>
      </c>
      <c r="D7" s="45" t="s">
        <v>25</v>
      </c>
      <c r="E7" s="15">
        <v>200</v>
      </c>
      <c r="F7" s="7">
        <v>1.49</v>
      </c>
      <c r="G7" s="29">
        <v>26.8</v>
      </c>
      <c r="H7" s="29">
        <v>0.2</v>
      </c>
      <c r="I7" s="29">
        <v>0</v>
      </c>
      <c r="J7" s="54">
        <v>6.5</v>
      </c>
    </row>
    <row r="8" spans="1:11" x14ac:dyDescent="0.35">
      <c r="A8" s="9"/>
      <c r="B8" s="8" t="s">
        <v>14</v>
      </c>
      <c r="C8" s="13" t="s">
        <v>15</v>
      </c>
      <c r="D8" s="16" t="s">
        <v>16</v>
      </c>
      <c r="E8" s="15">
        <v>30</v>
      </c>
      <c r="F8" s="19">
        <v>3.24</v>
      </c>
      <c r="G8" s="20">
        <v>63</v>
      </c>
      <c r="H8" s="20">
        <v>1.8</v>
      </c>
      <c r="I8" s="20">
        <v>0.3</v>
      </c>
      <c r="J8" s="21">
        <v>12.9</v>
      </c>
    </row>
    <row r="9" spans="1:11" x14ac:dyDescent="0.35">
      <c r="A9" s="9"/>
      <c r="B9" s="49"/>
      <c r="C9" s="34"/>
      <c r="D9" s="50"/>
      <c r="E9" s="47">
        <f>SUM(E4:E8)</f>
        <v>630</v>
      </c>
      <c r="F9" s="60">
        <f>SUM(F4:F8)</f>
        <v>112.41199999999998</v>
      </c>
      <c r="G9" s="61">
        <f>SUM(G4:G8)</f>
        <v>485.40000000000003</v>
      </c>
      <c r="H9" s="52">
        <f>SUM(H4:H8)</f>
        <v>26</v>
      </c>
      <c r="I9" s="52">
        <f>SUM(I4:I8)</f>
        <v>23.700000000000003</v>
      </c>
      <c r="J9" s="53">
        <f>SUM(J4:J8)</f>
        <v>90.050000000000011</v>
      </c>
    </row>
    <row r="10" spans="1:11" ht="15" thickBot="1" x14ac:dyDescent="0.4">
      <c r="A10" s="14"/>
      <c r="B10" s="49"/>
      <c r="C10" s="34"/>
      <c r="D10" s="50"/>
      <c r="E10" s="47"/>
      <c r="F10" s="51"/>
      <c r="G10" s="52"/>
      <c r="H10" s="52"/>
      <c r="I10" s="52"/>
      <c r="J10" s="53"/>
    </row>
    <row r="11" spans="1:11" x14ac:dyDescent="0.35">
      <c r="A11" s="10" t="s">
        <v>9</v>
      </c>
      <c r="B11" s="63" t="s">
        <v>17</v>
      </c>
      <c r="C11" s="66" t="s">
        <v>33</v>
      </c>
      <c r="D11" s="67" t="s">
        <v>34</v>
      </c>
      <c r="E11" s="68">
        <v>213</v>
      </c>
      <c r="F11" s="72">
        <v>20.78</v>
      </c>
      <c r="G11" s="73">
        <v>138.6</v>
      </c>
      <c r="H11" s="73">
        <v>8.3699999999999992</v>
      </c>
      <c r="I11" s="73">
        <v>6.9</v>
      </c>
      <c r="J11" s="74">
        <v>9.6</v>
      </c>
    </row>
    <row r="12" spans="1:11" x14ac:dyDescent="0.35">
      <c r="A12" s="9"/>
      <c r="B12" s="8" t="s">
        <v>22</v>
      </c>
      <c r="C12" s="65" t="s">
        <v>35</v>
      </c>
      <c r="D12" s="45" t="s">
        <v>36</v>
      </c>
      <c r="E12" s="15">
        <v>155</v>
      </c>
      <c r="F12" s="7">
        <v>55.76</v>
      </c>
      <c r="G12" s="82">
        <v>188.9</v>
      </c>
      <c r="H12" s="82">
        <v>13.5</v>
      </c>
      <c r="I12" s="82">
        <v>13.5</v>
      </c>
      <c r="J12" s="83">
        <v>3.1</v>
      </c>
    </row>
    <row r="13" spans="1:11" x14ac:dyDescent="0.35">
      <c r="A13" s="9"/>
      <c r="B13" s="46" t="s">
        <v>27</v>
      </c>
      <c r="C13" s="84" t="s">
        <v>37</v>
      </c>
      <c r="D13" s="16" t="s">
        <v>38</v>
      </c>
      <c r="E13" s="15">
        <v>150</v>
      </c>
      <c r="F13" s="7">
        <v>13.12</v>
      </c>
      <c r="G13" s="82">
        <v>208.7</v>
      </c>
      <c r="H13" s="85">
        <v>3.6</v>
      </c>
      <c r="I13" s="85">
        <v>5.4</v>
      </c>
      <c r="J13" s="86">
        <v>36.4</v>
      </c>
    </row>
    <row r="14" spans="1:11" x14ac:dyDescent="0.35">
      <c r="A14" s="9"/>
      <c r="B14" s="46" t="s">
        <v>13</v>
      </c>
      <c r="C14" s="65" t="s">
        <v>24</v>
      </c>
      <c r="D14" s="45" t="s">
        <v>25</v>
      </c>
      <c r="E14" s="15">
        <v>200</v>
      </c>
      <c r="F14" s="7">
        <v>1.49</v>
      </c>
      <c r="G14" s="29">
        <v>26.8</v>
      </c>
      <c r="H14" s="29">
        <v>0.2</v>
      </c>
      <c r="I14" s="29">
        <v>0</v>
      </c>
      <c r="J14" s="54">
        <v>6.5</v>
      </c>
    </row>
    <row r="15" spans="1:11" x14ac:dyDescent="0.35">
      <c r="A15" s="9"/>
      <c r="B15" s="8" t="s">
        <v>14</v>
      </c>
      <c r="C15" s="13" t="s">
        <v>15</v>
      </c>
      <c r="D15" s="16" t="s">
        <v>23</v>
      </c>
      <c r="E15" s="56">
        <v>30</v>
      </c>
      <c r="F15" s="55">
        <v>3.23</v>
      </c>
      <c r="G15" s="57">
        <v>57</v>
      </c>
      <c r="H15" s="58">
        <v>1.8</v>
      </c>
      <c r="I15" s="58">
        <v>0.3</v>
      </c>
      <c r="J15" s="59">
        <v>11.4</v>
      </c>
    </row>
    <row r="16" spans="1:11" x14ac:dyDescent="0.35">
      <c r="A16" s="14"/>
      <c r="B16" s="33"/>
      <c r="C16" s="34"/>
      <c r="D16" s="26"/>
      <c r="E16" s="27">
        <f>SUM(E11:E15)</f>
        <v>748</v>
      </c>
      <c r="F16" s="35">
        <f>SUM(F11:F15)</f>
        <v>94.38</v>
      </c>
      <c r="G16" s="36">
        <f>SUM(G11:G15)</f>
        <v>620</v>
      </c>
      <c r="H16" s="28">
        <f>SUM(H11:H15)</f>
        <v>27.47</v>
      </c>
      <c r="I16" s="28">
        <f>SUM(I11:I15)</f>
        <v>26.099999999999998</v>
      </c>
      <c r="J16" s="37">
        <f>SUM(J11:J15)</f>
        <v>67</v>
      </c>
    </row>
    <row r="17" spans="1:10" ht="15" thickBot="1" x14ac:dyDescent="0.4">
      <c r="A17" s="17"/>
      <c r="B17" s="38"/>
      <c r="C17" s="18"/>
      <c r="D17" s="39"/>
      <c r="E17" s="40"/>
      <c r="F17" s="41"/>
      <c r="G17" s="42"/>
      <c r="H17" s="43"/>
      <c r="I17" s="43"/>
      <c r="J17" s="44"/>
    </row>
  </sheetData>
  <hyperlinks>
    <hyperlink ref="B16" r:id="rId1" display="напиток"/>
  </hyperlink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Кривошеева</cp:lastModifiedBy>
  <cp:lastPrinted>2021-05-18T10:32:40Z</cp:lastPrinted>
  <dcterms:created xsi:type="dcterms:W3CDTF">2015-06-05T18:19:34Z</dcterms:created>
  <dcterms:modified xsi:type="dcterms:W3CDTF">2025-01-25T11:10:47Z</dcterms:modified>
</cp:coreProperties>
</file>