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H18" i="3"/>
  <c r="F18" i="3"/>
  <c r="J14" i="3"/>
  <c r="J18" i="3" s="1"/>
  <c r="I14" i="3"/>
  <c r="I18" i="3" s="1"/>
  <c r="H14" i="3"/>
  <c r="G14" i="3"/>
  <c r="G18" i="3" s="1"/>
  <c r="I9" i="3"/>
  <c r="H9" i="3"/>
  <c r="G9" i="3"/>
  <c r="F9" i="3"/>
  <c r="J4" i="3"/>
  <c r="J9" i="3" s="1"/>
  <c r="I4" i="3"/>
  <c r="H4" i="3"/>
  <c r="G4" i="3"/>
  <c r="F4" i="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<sst xmlns="http://schemas.openxmlformats.org/spreadsheetml/2006/main" count="53" uniqueCount="45">
  <si>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</si>
  <si>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</si>
  <si>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</si>
  <si>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</si>
  <si>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</si>
  <si>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</si>
  <si>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</si>
  <si>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</si>
  <si>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</si>
  <si>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</si>
  <si>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</si>
  <si>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</si>
  <si>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</si>
  <si>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</si>
  <si>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</si>
  <si>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</si>
  <si>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</si>
  <si>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</si>
  <si>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</si>
  <si>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</si>
  <si>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</si>
  <si>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</si>
  <si>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</si>
  <si>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№ 54-2гн-2020</t>
  </si>
  <si>
    <t>Чай с сахаром</t>
  </si>
  <si>
    <t>закуска</t>
  </si>
  <si>
    <t>Хлеб  ржано-пшеничный</t>
  </si>
  <si>
    <t>Т.32 сб.1981 г.</t>
  </si>
  <si>
    <t>Перец болгарский</t>
  </si>
  <si>
    <t>№ 672 сб.1981г.</t>
  </si>
  <si>
    <t>Оладьи из печени</t>
  </si>
  <si>
    <t>гарнир</t>
  </si>
  <si>
    <t>№ 312 сб.2011г.</t>
  </si>
  <si>
    <t>Картофельное пюре</t>
  </si>
  <si>
    <t>№ 47 сб.2011г.</t>
  </si>
  <si>
    <t>Салат из квашеной капусты</t>
  </si>
  <si>
    <t>№ 101 сб.2011г.</t>
  </si>
  <si>
    <t>Суп картоф.с крупой гречневой говядиной отварной</t>
  </si>
  <si>
    <t>Т.18 сб. 1981 г</t>
  </si>
  <si>
    <t>Сосиска отварная</t>
  </si>
  <si>
    <t>№ 309 сб.2011г.</t>
  </si>
  <si>
    <t>Макаронные изделия отварные</t>
  </si>
  <si>
    <t>№ 54-3гн-2020</t>
  </si>
  <si>
    <t>Чай с сахаром, лимоном</t>
  </si>
  <si>
    <t>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</si>
</sst>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4" xfId="0" applyFont="1" applyBorder="1"/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6" xfId="0" applyFont="1" applyFill="1" applyBorder="1"/>
    <xf numFmtId="2" fontId="4" fillId="2" borderId="9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164" fontId="4" fillId="2" borderId="8" xfId="0" applyNumberFormat="1" applyFont="1" applyFill="1" applyBorder="1" applyAlignment="1"/>
    <xf numFmtId="164" fontId="4" fillId="2" borderId="17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2" fontId="4" fillId="2" borderId="23" xfId="1" applyNumberFormat="1" applyFont="1" applyFill="1" applyBorder="1" applyAlignment="1"/>
    <xf numFmtId="164" fontId="4" fillId="0" borderId="23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0" borderId="22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/>
    <xf numFmtId="0" fontId="1" fillId="0" borderId="18" xfId="0" applyFont="1" applyBorder="1"/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1" fillId="0" borderId="3" xfId="0" applyFont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4" fillId="2" borderId="8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8" xfId="0" applyFont="1" applyFill="1" applyBorder="1"/>
    <xf numFmtId="0" fontId="4" fillId="2" borderId="8" xfId="1" applyFont="1" applyFill="1" applyBorder="1" applyAlignment="1"/>
    <xf numFmtId="0" fontId="1" fillId="0" borderId="26" xfId="0" applyFont="1" applyBorder="1"/>
    <xf numFmtId="0" fontId="4" fillId="0" borderId="23" xfId="0" applyFont="1" applyBorder="1"/>
    <xf numFmtId="0" fontId="4" fillId="2" borderId="23" xfId="2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4" fillId="2" borderId="9" xfId="0" applyFont="1" applyFill="1" applyBorder="1"/>
    <xf numFmtId="0" fontId="4" fillId="2" borderId="9" xfId="2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/>
    <xf numFmtId="164" fontId="4" fillId="2" borderId="9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4" fillId="0" borderId="9" xfId="0" applyFont="1" applyBorder="1"/>
    <xf numFmtId="2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9" xfId="0" applyFont="1" applyBorder="1"/>
    <xf numFmtId="0" fontId="1" fillId="0" borderId="28" xfId="0" applyFont="1" applyBorder="1"/>
    <xf numFmtId="0" fontId="1" fillId="2" borderId="29" xfId="0" applyFont="1" applyFill="1" applyBorder="1"/>
    <xf numFmtId="0" fontId="4" fillId="2" borderId="30" xfId="0" applyFont="1" applyFill="1" applyBorder="1"/>
    <xf numFmtId="0" fontId="4" fillId="2" borderId="31" xfId="2" applyNumberFormat="1" applyFont="1" applyFill="1" applyBorder="1" applyAlignment="1">
      <alignment horizontal="center"/>
    </xf>
    <xf numFmtId="2" fontId="4" fillId="2" borderId="30" xfId="1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32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9" t="s">
        <v>20</v>
      </c>
      <c r="C1" s="40"/>
      <c r="D1" s="41"/>
      <c r="E1" s="1" t="s">
        <v>10</v>
      </c>
      <c r="F1" s="2"/>
      <c r="G1" s="1"/>
      <c r="H1" s="1"/>
      <c r="I1" s="1" t="s">
        <v>1</v>
      </c>
      <c r="J1" s="22" t="s">
        <v>44</v>
      </c>
      <c r="K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21" t="s">
        <v>22</v>
      </c>
      <c r="B4" s="42" t="s">
        <v>25</v>
      </c>
      <c r="C4" s="43" t="s">
        <v>27</v>
      </c>
      <c r="D4" s="44" t="s">
        <v>28</v>
      </c>
      <c r="E4" s="45">
        <v>60</v>
      </c>
      <c r="F4" s="18">
        <f>13.3*0.6*3.15</f>
        <v>25.137</v>
      </c>
      <c r="G4" s="10">
        <f>20*0.6</f>
        <v>12</v>
      </c>
      <c r="H4" s="10">
        <f>0.9*0.6</f>
        <v>0.54</v>
      </c>
      <c r="I4" s="10">
        <f>0.2*0.6</f>
        <v>0.12</v>
      </c>
      <c r="J4" s="46">
        <f>2.9*0.6</f>
        <v>1.74</v>
      </c>
    </row>
    <row r="5" spans="1:11" x14ac:dyDescent="0.35">
      <c r="A5" s="13"/>
      <c r="B5" s="42" t="s">
        <v>18</v>
      </c>
      <c r="C5" s="43" t="s">
        <v>29</v>
      </c>
      <c r="D5" s="47" t="s">
        <v>30</v>
      </c>
      <c r="E5" s="48">
        <v>101</v>
      </c>
      <c r="F5" s="9">
        <v>44.85</v>
      </c>
      <c r="G5" s="49">
        <v>225</v>
      </c>
      <c r="H5" s="10">
        <v>7</v>
      </c>
      <c r="I5" s="10">
        <v>8.8000000000000007</v>
      </c>
      <c r="J5" s="46">
        <v>6</v>
      </c>
    </row>
    <row r="6" spans="1:11" ht="15.5" x14ac:dyDescent="0.35">
      <c r="A6" s="13"/>
      <c r="B6" s="24" t="s">
        <v>31</v>
      </c>
      <c r="C6" s="50" t="s">
        <v>32</v>
      </c>
      <c r="D6" s="44" t="s">
        <v>33</v>
      </c>
      <c r="E6" s="45">
        <v>150</v>
      </c>
      <c r="F6" s="9">
        <v>22.66</v>
      </c>
      <c r="G6" s="51">
        <v>145.80000000000001</v>
      </c>
      <c r="H6" s="51">
        <v>3.1</v>
      </c>
      <c r="I6" s="51">
        <v>6</v>
      </c>
      <c r="J6" s="52">
        <v>19.7</v>
      </c>
    </row>
    <row r="7" spans="1:11" x14ac:dyDescent="0.35">
      <c r="A7" s="13"/>
      <c r="B7" s="11" t="s">
        <v>13</v>
      </c>
      <c r="C7" s="53" t="s">
        <v>23</v>
      </c>
      <c r="D7" s="47" t="s">
        <v>24</v>
      </c>
      <c r="E7" s="45">
        <v>200</v>
      </c>
      <c r="F7" s="9">
        <v>1.48</v>
      </c>
      <c r="G7" s="27">
        <v>26.8</v>
      </c>
      <c r="H7" s="27">
        <v>0.2</v>
      </c>
      <c r="I7" s="27">
        <v>0</v>
      </c>
      <c r="J7" s="30">
        <v>6.5</v>
      </c>
    </row>
    <row r="8" spans="1:11" x14ac:dyDescent="0.35">
      <c r="A8" s="13"/>
      <c r="B8" s="12" t="s">
        <v>14</v>
      </c>
      <c r="C8" s="29" t="s">
        <v>15</v>
      </c>
      <c r="D8" s="44" t="s">
        <v>16</v>
      </c>
      <c r="E8" s="45">
        <v>30</v>
      </c>
      <c r="F8" s="35">
        <v>3.24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35">
      <c r="A9" s="13"/>
      <c r="B9" s="24"/>
      <c r="C9" s="29"/>
      <c r="D9" s="47"/>
      <c r="E9" s="54">
        <f>SUM(E4:E8)</f>
        <v>541</v>
      </c>
      <c r="F9" s="9">
        <f>SUM(F4:F8)</f>
        <v>97.36699999999999</v>
      </c>
      <c r="G9" s="10">
        <f>SUM(G4:G8)</f>
        <v>472.6</v>
      </c>
      <c r="H9" s="10">
        <f>SUM(H4:H8)</f>
        <v>12.64</v>
      </c>
      <c r="I9" s="10">
        <f>SUM(I4:I8)</f>
        <v>15.22</v>
      </c>
      <c r="J9" s="46">
        <f>SUM(J4:J8)</f>
        <v>46.839999999999996</v>
      </c>
    </row>
    <row r="10" spans="1:11" ht="15" thickBot="1" x14ac:dyDescent="0.4">
      <c r="A10" s="33"/>
      <c r="B10" s="17"/>
      <c r="C10" s="55"/>
      <c r="D10" s="56"/>
      <c r="E10" s="54"/>
      <c r="F10" s="57"/>
      <c r="G10" s="25"/>
      <c r="H10" s="25"/>
      <c r="I10" s="25"/>
      <c r="J10" s="26"/>
    </row>
    <row r="11" spans="1:11" x14ac:dyDescent="0.35">
      <c r="A11" s="21" t="s">
        <v>9</v>
      </c>
      <c r="B11" s="34" t="s">
        <v>25</v>
      </c>
      <c r="C11" s="58" t="s">
        <v>34</v>
      </c>
      <c r="D11" s="59" t="s">
        <v>35</v>
      </c>
      <c r="E11" s="60">
        <v>60</v>
      </c>
      <c r="F11" s="31">
        <v>11.53</v>
      </c>
      <c r="G11" s="32">
        <v>85</v>
      </c>
      <c r="H11" s="32">
        <v>2</v>
      </c>
      <c r="I11" s="32">
        <v>5</v>
      </c>
      <c r="J11" s="61">
        <v>9.1</v>
      </c>
    </row>
    <row r="12" spans="1:11" x14ac:dyDescent="0.35">
      <c r="A12" s="13"/>
      <c r="B12" s="42" t="s">
        <v>17</v>
      </c>
      <c r="C12" s="62" t="s">
        <v>36</v>
      </c>
      <c r="D12" s="63" t="s">
        <v>37</v>
      </c>
      <c r="E12" s="64">
        <v>213</v>
      </c>
      <c r="F12" s="18">
        <v>24.24</v>
      </c>
      <c r="G12" s="65">
        <v>153</v>
      </c>
      <c r="H12" s="66">
        <v>8.24</v>
      </c>
      <c r="I12" s="66">
        <v>8.6999999999999993</v>
      </c>
      <c r="J12" s="67">
        <v>11.8</v>
      </c>
    </row>
    <row r="13" spans="1:11" x14ac:dyDescent="0.35">
      <c r="A13" s="13"/>
      <c r="B13" s="12" t="s">
        <v>19</v>
      </c>
      <c r="C13" s="43" t="s">
        <v>38</v>
      </c>
      <c r="D13" s="68" t="s">
        <v>39</v>
      </c>
      <c r="E13" s="64">
        <v>100</v>
      </c>
      <c r="F13" s="18">
        <v>61.8</v>
      </c>
      <c r="G13" s="49">
        <v>296</v>
      </c>
      <c r="H13" s="10">
        <v>11</v>
      </c>
      <c r="I13" s="10">
        <v>28</v>
      </c>
      <c r="J13" s="46">
        <v>0</v>
      </c>
    </row>
    <row r="14" spans="1:11" x14ac:dyDescent="0.35">
      <c r="A14" s="13"/>
      <c r="B14" s="11" t="s">
        <v>31</v>
      </c>
      <c r="C14" s="50" t="s">
        <v>40</v>
      </c>
      <c r="D14" s="44" t="s">
        <v>41</v>
      </c>
      <c r="E14" s="45">
        <v>150</v>
      </c>
      <c r="F14" s="9">
        <v>12.32</v>
      </c>
      <c r="G14" s="27">
        <f>1333*0.15</f>
        <v>199.95</v>
      </c>
      <c r="H14" s="27">
        <f>24.26*0.15</f>
        <v>3.6390000000000002</v>
      </c>
      <c r="I14" s="27">
        <f>28.66*0.15</f>
        <v>4.2989999999999995</v>
      </c>
      <c r="J14" s="28">
        <f>244.46*0.15</f>
        <v>36.668999999999997</v>
      </c>
    </row>
    <row r="15" spans="1:11" x14ac:dyDescent="0.35">
      <c r="A15" s="13"/>
      <c r="B15" s="12" t="s">
        <v>13</v>
      </c>
      <c r="C15" s="69" t="s">
        <v>42</v>
      </c>
      <c r="D15" s="44" t="s">
        <v>43</v>
      </c>
      <c r="E15" s="45">
        <v>207</v>
      </c>
      <c r="F15" s="9">
        <v>3.62</v>
      </c>
      <c r="G15" s="19">
        <v>27.9</v>
      </c>
      <c r="H15" s="19">
        <v>0.3</v>
      </c>
      <c r="I15" s="19">
        <v>0.02</v>
      </c>
      <c r="J15" s="20">
        <v>6.7</v>
      </c>
    </row>
    <row r="16" spans="1:11" x14ac:dyDescent="0.35">
      <c r="A16" s="13"/>
      <c r="B16" s="12" t="s">
        <v>14</v>
      </c>
      <c r="C16" s="29" t="s">
        <v>15</v>
      </c>
      <c r="D16" s="44" t="s">
        <v>16</v>
      </c>
      <c r="E16" s="45">
        <v>30</v>
      </c>
      <c r="F16" s="35">
        <v>3.24</v>
      </c>
      <c r="G16" s="15">
        <v>63</v>
      </c>
      <c r="H16" s="15">
        <v>1.8</v>
      </c>
      <c r="I16" s="15">
        <v>0.3</v>
      </c>
      <c r="J16" s="16">
        <v>12.9</v>
      </c>
    </row>
    <row r="17" spans="1:10" x14ac:dyDescent="0.35">
      <c r="A17" s="13"/>
      <c r="B17" s="12" t="s">
        <v>14</v>
      </c>
      <c r="C17" s="70" t="s">
        <v>15</v>
      </c>
      <c r="D17" s="44" t="s">
        <v>26</v>
      </c>
      <c r="E17" s="71">
        <v>30</v>
      </c>
      <c r="F17" s="14">
        <v>3.23</v>
      </c>
      <c r="G17" s="36">
        <v>57</v>
      </c>
      <c r="H17" s="37">
        <v>1.8</v>
      </c>
      <c r="I17" s="37">
        <v>0.3</v>
      </c>
      <c r="J17" s="38">
        <v>11.4</v>
      </c>
    </row>
    <row r="18" spans="1:10" ht="15" thickBot="1" x14ac:dyDescent="0.4">
      <c r="A18" s="72"/>
      <c r="B18" s="73"/>
      <c r="C18" s="74"/>
      <c r="D18" s="75"/>
      <c r="E18" s="76">
        <f>SUM(E11:E17)</f>
        <v>790</v>
      </c>
      <c r="F18" s="77">
        <f>SUM(F11:F17)</f>
        <v>119.97999999999999</v>
      </c>
      <c r="G18" s="78">
        <f>SUM(G11:G17)</f>
        <v>881.85</v>
      </c>
      <c r="H18" s="79">
        <f>SUM(H11:H17)</f>
        <v>28.779000000000003</v>
      </c>
      <c r="I18" s="79">
        <f>SUM(I11:I17)</f>
        <v>46.619</v>
      </c>
      <c r="J18" s="80">
        <f>SUM(J11:J17)</f>
        <v>88.569000000000003</v>
      </c>
    </row>
  </sheetData>
  <mergeCells count="1">
    <mergeCell ref="B1:D1"/>
  </mergeCells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2025-01-12T20:54:50Z</dcterms:modified>
</cp:coreProperties>
</file>