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0" i="3"/>
  <c r="I18" i="3"/>
  <c r="H18" i="3"/>
  <c r="G18" i="3"/>
  <c r="F18" i="3"/>
  <c r="J12" i="3"/>
  <c r="J18" i="3" s="1"/>
  <c r="G12" i="3"/>
  <c r="J10" i="3"/>
  <c r="H10" i="3"/>
  <c r="G10" i="3"/>
  <c r="F10" i="3"/>
  <c r="J8" i="3"/>
  <c r="I8" i="3"/>
  <c r="I10" i="3" s="1"/>
  <c r="G8" i="3"/>
  <c r="F5" i="3"/>
  <c r="F4" i="3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<sst xmlns="http://schemas.openxmlformats.org/spreadsheetml/2006/main" count="53" uniqueCount="43">
  <si>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</si>
  <si>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</si>
  <si>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</si>
  <si>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</si>
  <si>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</si>
  <si>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</si>
  <si>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</si>
  <si>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</si>
  <si>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</si>
  <si>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</si>
  <si>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</si>
  <si>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</si>
  <si>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</si>
  <si>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</si>
  <si>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</si>
  <si>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</si>
  <si>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</si>
  <si>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</si>
  <si>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</si>
  <si>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</si>
  <si>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</si>
  <si>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</si>
  <si>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</si>
  <si>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</si>
  <si>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</si>
  <si>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кисломол.</t>
  </si>
  <si>
    <t>Йогурт</t>
  </si>
  <si>
    <t>№ 15 сб.2011г.</t>
  </si>
  <si>
    <t>Сыр</t>
  </si>
  <si>
    <t>№ 182 сб.2011г.</t>
  </si>
  <si>
    <t>Каша рисовая с маслом сливочным</t>
  </si>
  <si>
    <t>№ 54-3гн-2020</t>
  </si>
  <si>
    <t>Чай с сахаром, лимоном</t>
  </si>
  <si>
    <t>Кекс "Столичный"</t>
  </si>
  <si>
    <t>Т.32 сб.1981 г.</t>
  </si>
  <si>
    <t>Огурец  консервированный</t>
  </si>
  <si>
    <t>№ 88 сб.2011г.</t>
  </si>
  <si>
    <t>Борщ с птицей отварной</t>
  </si>
  <si>
    <t>№ 260 сб.2011г.</t>
  </si>
  <si>
    <t>Плов из говядины</t>
  </si>
  <si>
    <t>№ 1041 сб.1981г.</t>
  </si>
  <si>
    <t>Напиток апельсиновый</t>
  </si>
  <si>
    <t>2025-01-09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</si>
</sst>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7" xfId="0" applyFont="1" applyFill="1" applyBorder="1"/>
    <xf numFmtId="2" fontId="4" fillId="2" borderId="26" xfId="1" applyNumberFormat="1" applyFont="1" applyFill="1" applyBorder="1" applyAlignment="1"/>
    <xf numFmtId="164" fontId="4" fillId="0" borderId="26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25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right"/>
    </xf>
    <xf numFmtId="2" fontId="4" fillId="0" borderId="27" xfId="0" applyNumberFormat="1" applyFont="1" applyFill="1" applyBorder="1" applyAlignment="1">
      <alignment horizontal="right"/>
    </xf>
    <xf numFmtId="0" fontId="1" fillId="0" borderId="20" xfId="0" applyFont="1" applyBorder="1"/>
    <xf numFmtId="0" fontId="4" fillId="0" borderId="1" xfId="0" applyFont="1" applyBorder="1"/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0" fontId="1" fillId="2" borderId="15" xfId="0" applyFont="1" applyFill="1" applyBorder="1"/>
    <xf numFmtId="0" fontId="1" fillId="0" borderId="3" xfId="0" applyFont="1" applyBorder="1"/>
    <xf numFmtId="2" fontId="4" fillId="2" borderId="1" xfId="1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0" fontId="4" fillId="2" borderId="10" xfId="2" applyNumberFormat="1" applyFont="1" applyFill="1" applyBorder="1" applyAlignment="1">
      <alignment horizontal="center"/>
    </xf>
    <xf numFmtId="0" fontId="1" fillId="2" borderId="28" xfId="0" applyFont="1" applyFill="1" applyBorder="1"/>
    <xf numFmtId="0" fontId="4" fillId="2" borderId="10" xfId="0" applyFont="1" applyFill="1" applyBorder="1"/>
    <xf numFmtId="0" fontId="4" fillId="2" borderId="10" xfId="1" applyFont="1" applyFill="1" applyBorder="1" applyAlignment="1"/>
    <xf numFmtId="0" fontId="1" fillId="0" borderId="29" xfId="0" applyFont="1" applyBorder="1"/>
    <xf numFmtId="0" fontId="4" fillId="2" borderId="26" xfId="0" applyFont="1" applyFill="1" applyBorder="1"/>
    <xf numFmtId="0" fontId="4" fillId="2" borderId="30" xfId="2" applyNumberFormat="1" applyFont="1" applyFill="1" applyBorder="1" applyAlignment="1">
      <alignment horizontal="center"/>
    </xf>
    <xf numFmtId="2" fontId="4" fillId="2" borderId="26" xfId="1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/>
    <xf numFmtId="164" fontId="4" fillId="0" borderId="27" xfId="0" applyNumberFormat="1" applyFont="1" applyFill="1" applyBorder="1" applyAlignment="1">
      <alignment horizontal="right"/>
    </xf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0" fontId="1" fillId="0" borderId="0" xfId="0" applyFont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31" xfId="0" applyFont="1" applyBorder="1"/>
    <xf numFmtId="0" fontId="4" fillId="2" borderId="32" xfId="0" applyFont="1" applyFill="1" applyBorder="1"/>
    <xf numFmtId="0" fontId="4" fillId="2" borderId="33" xfId="2" applyNumberFormat="1" applyFont="1" applyFill="1" applyBorder="1" applyAlignment="1">
      <alignment horizontal="center"/>
    </xf>
    <xf numFmtId="2" fontId="4" fillId="2" borderId="32" xfId="1" applyNumberFormat="1" applyFont="1" applyFill="1" applyBorder="1" applyAlignment="1"/>
    <xf numFmtId="164" fontId="4" fillId="2" borderId="33" xfId="0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2" borderId="34" xfId="0" applyNumberFormat="1" applyFont="1" applyFill="1" applyBorder="1" applyAlignment="1"/>
    <xf numFmtId="0" fontId="1" fillId="0" borderId="22" xfId="0" applyFont="1" applyBorder="1"/>
    <xf numFmtId="0" fontId="1" fillId="2" borderId="35" xfId="0" applyFont="1" applyFill="1" applyBorder="1"/>
    <xf numFmtId="0" fontId="1" fillId="2" borderId="36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5" t="s">
        <v>20</v>
      </c>
      <c r="C1" s="36"/>
      <c r="D1" s="37"/>
      <c r="E1" s="1" t="s">
        <v>10</v>
      </c>
      <c r="F1" s="2"/>
      <c r="G1" s="1"/>
      <c r="H1" s="1"/>
      <c r="I1" s="1" t="s">
        <v>1</v>
      </c>
      <c r="J1" s="21" t="s">
        <v>42</v>
      </c>
      <c r="K1" s="2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20" t="s">
        <v>22</v>
      </c>
      <c r="B4" s="11" t="s">
        <v>25</v>
      </c>
      <c r="C4" s="26" t="s">
        <v>15</v>
      </c>
      <c r="D4" s="38" t="s">
        <v>26</v>
      </c>
      <c r="E4" s="39">
        <v>150</v>
      </c>
      <c r="F4" s="27">
        <f>10200/170</f>
        <v>60</v>
      </c>
      <c r="G4" s="40">
        <v>145.5</v>
      </c>
      <c r="H4" s="40">
        <v>4.4000000000000004</v>
      </c>
      <c r="I4" s="40">
        <v>5.3</v>
      </c>
      <c r="J4" s="41">
        <v>20.100000000000001</v>
      </c>
    </row>
    <row r="5" spans="1:11" x14ac:dyDescent="0.35">
      <c r="A5" s="12"/>
      <c r="B5" s="23" t="s">
        <v>25</v>
      </c>
      <c r="C5" s="42" t="s">
        <v>27</v>
      </c>
      <c r="D5" s="43" t="s">
        <v>28</v>
      </c>
      <c r="E5" s="44">
        <v>30</v>
      </c>
      <c r="F5" s="9">
        <f>3.2*7.2</f>
        <v>23.040000000000003</v>
      </c>
      <c r="G5" s="45">
        <v>107.5</v>
      </c>
      <c r="H5" s="10">
        <v>7</v>
      </c>
      <c r="I5" s="10">
        <v>8.8000000000000007</v>
      </c>
      <c r="J5" s="46">
        <v>0</v>
      </c>
    </row>
    <row r="6" spans="1:11" x14ac:dyDescent="0.35">
      <c r="A6" s="12"/>
      <c r="B6" s="47" t="s">
        <v>18</v>
      </c>
      <c r="C6" s="48" t="s">
        <v>29</v>
      </c>
      <c r="D6" s="49" t="s">
        <v>30</v>
      </c>
      <c r="E6" s="39">
        <v>210</v>
      </c>
      <c r="F6" s="9">
        <v>28.92</v>
      </c>
      <c r="G6" s="10">
        <v>295.33</v>
      </c>
      <c r="H6" s="10">
        <v>5.8</v>
      </c>
      <c r="I6" s="10">
        <v>10.66</v>
      </c>
      <c r="J6" s="46">
        <v>42.66</v>
      </c>
    </row>
    <row r="7" spans="1:11" x14ac:dyDescent="0.35">
      <c r="A7" s="12"/>
      <c r="B7" s="11" t="s">
        <v>13</v>
      </c>
      <c r="C7" s="50" t="s">
        <v>31</v>
      </c>
      <c r="D7" s="38" t="s">
        <v>32</v>
      </c>
      <c r="E7" s="39">
        <v>207</v>
      </c>
      <c r="F7" s="9">
        <v>3.61</v>
      </c>
      <c r="G7" s="18">
        <v>27.9</v>
      </c>
      <c r="H7" s="18">
        <v>0.3</v>
      </c>
      <c r="I7" s="18">
        <v>0.02</v>
      </c>
      <c r="J7" s="19">
        <v>6.7</v>
      </c>
    </row>
    <row r="8" spans="1:11" x14ac:dyDescent="0.35">
      <c r="A8" s="12"/>
      <c r="B8" s="23" t="s">
        <v>14</v>
      </c>
      <c r="C8" s="26" t="s">
        <v>15</v>
      </c>
      <c r="D8" s="43" t="s">
        <v>33</v>
      </c>
      <c r="E8" s="39">
        <v>75</v>
      </c>
      <c r="F8" s="9">
        <v>33.880000000000003</v>
      </c>
      <c r="G8" s="10">
        <f>485*0.75</f>
        <v>363.75</v>
      </c>
      <c r="H8" s="10">
        <v>4.5</v>
      </c>
      <c r="I8" s="10">
        <f>22*0.75</f>
        <v>16.5</v>
      </c>
      <c r="J8" s="46">
        <f>49*0.75</f>
        <v>36.75</v>
      </c>
    </row>
    <row r="9" spans="1:11" x14ac:dyDescent="0.35">
      <c r="A9" s="12"/>
      <c r="B9" s="11" t="s">
        <v>14</v>
      </c>
      <c r="C9" s="26" t="s">
        <v>15</v>
      </c>
      <c r="D9" s="38" t="s">
        <v>16</v>
      </c>
      <c r="E9" s="39">
        <v>30</v>
      </c>
      <c r="F9" s="31">
        <v>3.24</v>
      </c>
      <c r="G9" s="14">
        <v>63</v>
      </c>
      <c r="H9" s="14">
        <v>1.8</v>
      </c>
      <c r="I9" s="14">
        <v>0.3</v>
      </c>
      <c r="J9" s="15">
        <v>12.9</v>
      </c>
    </row>
    <row r="10" spans="1:11" x14ac:dyDescent="0.35">
      <c r="A10" s="12"/>
      <c r="B10" s="23"/>
      <c r="C10" s="26"/>
      <c r="D10" s="43"/>
      <c r="E10" s="51">
        <f>SUM(E4:E9)</f>
        <v>702</v>
      </c>
      <c r="F10" s="9">
        <f>SUM(F4:F9)</f>
        <v>152.69000000000003</v>
      </c>
      <c r="G10" s="10">
        <f>SUM(G4:G9)</f>
        <v>1002.9799999999999</v>
      </c>
      <c r="H10" s="10">
        <f>SUM(H4:H9)</f>
        <v>23.8</v>
      </c>
      <c r="I10" s="10">
        <f>SUM(I4:I9)</f>
        <v>41.58</v>
      </c>
      <c r="J10" s="46">
        <f>SUM(J4:J9)</f>
        <v>119.11</v>
      </c>
    </row>
    <row r="11" spans="1:11" ht="15" thickBot="1" x14ac:dyDescent="0.4">
      <c r="A11" s="29"/>
      <c r="B11" s="16"/>
      <c r="C11" s="52"/>
      <c r="D11" s="53"/>
      <c r="E11" s="51"/>
      <c r="F11" s="54"/>
      <c r="G11" s="24"/>
      <c r="H11" s="24"/>
      <c r="I11" s="24"/>
      <c r="J11" s="25"/>
    </row>
    <row r="12" spans="1:11" x14ac:dyDescent="0.35">
      <c r="A12" s="20" t="s">
        <v>9</v>
      </c>
      <c r="B12" s="30" t="s">
        <v>23</v>
      </c>
      <c r="C12" s="55" t="s">
        <v>34</v>
      </c>
      <c r="D12" s="56" t="s">
        <v>35</v>
      </c>
      <c r="E12" s="57">
        <v>60</v>
      </c>
      <c r="F12" s="58">
        <v>20.97</v>
      </c>
      <c r="G12" s="59">
        <f>14*0.6</f>
        <v>8.4</v>
      </c>
      <c r="H12" s="28">
        <v>0</v>
      </c>
      <c r="I12" s="28">
        <v>0</v>
      </c>
      <c r="J12" s="60">
        <f>3*0.6</f>
        <v>1.7999999999999998</v>
      </c>
    </row>
    <row r="13" spans="1:11" x14ac:dyDescent="0.35">
      <c r="A13" s="12"/>
      <c r="B13" s="23" t="s">
        <v>17</v>
      </c>
      <c r="C13" s="42" t="s">
        <v>36</v>
      </c>
      <c r="D13" s="61" t="s">
        <v>37</v>
      </c>
      <c r="E13" s="62">
        <v>213</v>
      </c>
      <c r="F13" s="17">
        <v>17.09</v>
      </c>
      <c r="G13" s="63">
        <v>158.6</v>
      </c>
      <c r="H13" s="63">
        <v>10.4</v>
      </c>
      <c r="I13" s="63">
        <v>7.9</v>
      </c>
      <c r="J13" s="64">
        <v>10.6</v>
      </c>
    </row>
    <row r="14" spans="1:11" x14ac:dyDescent="0.35">
      <c r="A14" s="12"/>
      <c r="B14" s="11" t="s">
        <v>19</v>
      </c>
      <c r="C14" s="48" t="s">
        <v>38</v>
      </c>
      <c r="D14" s="65" t="s">
        <v>39</v>
      </c>
      <c r="E14" s="39">
        <v>200</v>
      </c>
      <c r="F14" s="66">
        <v>65.44</v>
      </c>
      <c r="G14" s="10">
        <v>331.6</v>
      </c>
      <c r="H14" s="10">
        <v>22.8</v>
      </c>
      <c r="I14" s="10">
        <v>23.1</v>
      </c>
      <c r="J14" s="46">
        <v>57.9</v>
      </c>
    </row>
    <row r="15" spans="1:11" x14ac:dyDescent="0.35">
      <c r="A15" s="12"/>
      <c r="B15" s="11" t="s">
        <v>13</v>
      </c>
      <c r="C15" s="67" t="s">
        <v>40</v>
      </c>
      <c r="D15" s="38" t="s">
        <v>41</v>
      </c>
      <c r="E15" s="51">
        <v>200</v>
      </c>
      <c r="F15" s="9">
        <v>8.0299999999999994</v>
      </c>
      <c r="G15" s="10">
        <v>106.4</v>
      </c>
      <c r="H15" s="10">
        <v>0.7</v>
      </c>
      <c r="I15" s="10">
        <v>0.1</v>
      </c>
      <c r="J15" s="46">
        <v>25.6</v>
      </c>
    </row>
    <row r="16" spans="1:11" x14ac:dyDescent="0.35">
      <c r="A16" s="12"/>
      <c r="B16" s="11" t="s">
        <v>14</v>
      </c>
      <c r="C16" s="26" t="s">
        <v>15</v>
      </c>
      <c r="D16" s="38" t="s">
        <v>16</v>
      </c>
      <c r="E16" s="39">
        <v>30</v>
      </c>
      <c r="F16" s="31">
        <v>3.24</v>
      </c>
      <c r="G16" s="14">
        <v>63</v>
      </c>
      <c r="H16" s="14">
        <v>1.8</v>
      </c>
      <c r="I16" s="14">
        <v>0.3</v>
      </c>
      <c r="J16" s="15">
        <v>12.9</v>
      </c>
    </row>
    <row r="17" spans="1:10" x14ac:dyDescent="0.35">
      <c r="A17" s="12"/>
      <c r="B17" s="11" t="s">
        <v>14</v>
      </c>
      <c r="C17" s="68" t="s">
        <v>15</v>
      </c>
      <c r="D17" s="38" t="s">
        <v>24</v>
      </c>
      <c r="E17" s="69">
        <v>30</v>
      </c>
      <c r="F17" s="13">
        <v>3.23</v>
      </c>
      <c r="G17" s="32">
        <v>57</v>
      </c>
      <c r="H17" s="33">
        <v>1.8</v>
      </c>
      <c r="I17" s="33">
        <v>0.3</v>
      </c>
      <c r="J17" s="34">
        <v>11.4</v>
      </c>
    </row>
    <row r="18" spans="1:10" x14ac:dyDescent="0.35">
      <c r="A18" s="29"/>
      <c r="B18" s="70"/>
      <c r="C18" s="52"/>
      <c r="D18" s="71"/>
      <c r="E18" s="72">
        <f>SUM(E12:E17)</f>
        <v>733</v>
      </c>
      <c r="F18" s="73">
        <f>SUM(F12:F17)</f>
        <v>118</v>
      </c>
      <c r="G18" s="74">
        <f>SUM(G12:G17)</f>
        <v>725</v>
      </c>
      <c r="H18" s="75">
        <f>SUM(H12:H17)</f>
        <v>37.5</v>
      </c>
      <c r="I18" s="75">
        <f>SUM(I12:I17)</f>
        <v>31.700000000000003</v>
      </c>
      <c r="J18" s="76">
        <f>SUM(J12:J17)</f>
        <v>120.20000000000002</v>
      </c>
    </row>
    <row r="19" spans="1:10" ht="15" thickBot="1" x14ac:dyDescent="0.4">
      <c r="A19" s="77"/>
      <c r="B19" s="78"/>
      <c r="C19" s="79"/>
      <c r="D19" s="80"/>
      <c r="E19" s="81"/>
      <c r="F19" s="82"/>
      <c r="G19" s="83"/>
      <c r="H19" s="84"/>
      <c r="I19" s="84"/>
      <c r="J19" s="85"/>
    </row>
  </sheetData>
  <mergeCells count="1">
    <mergeCell ref="B1:D1"/>
  </mergeCells>
  <hyperlinks>
    <hyperlink ref="B18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2025-01-12T20:53:42Z</dcterms:modified>
</cp:coreProperties>
</file>