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rivo\Desktop\"/>
    </mc:Choice>
  </mc:AlternateContent>
  <bookViews>
    <workbookView showHorizontalScroll="0" showVerticalScroll="0" showSheetTabs="0" xWindow="0" yWindow="0" windowWidth="19160" windowHeight="7030"/>
  </bookViews>
  <sheets>
    <sheet name="1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3" l="1"/>
  <c r="E10" i="3"/>
  <c r="I20" i="3"/>
  <c r="H20" i="3"/>
  <c r="G20" i="3"/>
  <c r="F20" i="3"/>
  <c r="J19" i="3"/>
  <c r="I19" i="3"/>
  <c r="H19" i="3"/>
  <c r="G19" i="3"/>
  <c r="J14" i="3"/>
  <c r="J20" i="3" s="1"/>
  <c r="I14" i="3"/>
  <c r="H14" i="3"/>
  <c r="G14" i="3"/>
  <c r="J10" i="3"/>
  <c r="I10" i="3"/>
  <c r="H10" i="3"/>
  <c r="F10" i="3"/>
  <c r="J9" i="3"/>
  <c r="I9" i="3"/>
  <c r="H9" i="3"/>
  <c r="G9" i="3"/>
  <c r="G10" i="3" s="1"/>
  <c r="F4" i="3"/>
</calcChain>
</file>

<file path=xl/sharedStrings.xml><?xml version="1.0" encoding="utf-8"?>
<sst xmlns="http://schemas.openxmlformats.org/spreadsheetml/2006/main" count="59" uniqueCount="46">
  <si>
    <t>Школа</t>
  </si>
  <si>
    <t>День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</si>
  <si>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</si>
  <si>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</si>
  <si>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</si>
  <si>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</si>
  <si>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</si>
  <si>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</si>
  <si>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</si>
  <si>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</si>
  <si>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Отд./корп</t>
  </si>
  <si>
    <t>№ рец.</t>
  </si>
  <si>
    <t>Выход, г</t>
  </si>
  <si>
    <t>напиток</t>
  </si>
  <si>
    <t>хлеб</t>
  </si>
  <si>
    <t>пром.пр-во</t>
  </si>
  <si>
    <t>Хлеб пшеничный</t>
  </si>
  <si>
    <t>1 блюдо</t>
  </si>
  <si>
    <t>гор.блюдо</t>
  </si>
  <si>
    <t>МАОУ "Гимназия № 13"</t>
  </si>
  <si>
    <t>Приём пищи</t>
  </si>
  <si>
    <t>Завтрак</t>
  </si>
  <si>
    <t>Хлеб  ржано-пшеничный</t>
  </si>
  <si>
    <t>закуска</t>
  </si>
  <si>
    <t>гарнир</t>
  </si>
  <si>
    <t>Т.32 сб.1981 г.</t>
  </si>
  <si>
    <t>2 блюдо</t>
  </si>
  <si>
    <t>№ 346 сб.2011г.</t>
  </si>
  <si>
    <t>кисломол.</t>
  </si>
  <si>
    <t>№ 15 сб.2011г.</t>
  </si>
  <si>
    <t>Сыр</t>
  </si>
  <si>
    <t>№ 182 сб.2011г.</t>
  </si>
  <si>
    <t>Каша ячневая с маслом сливочным</t>
  </si>
  <si>
    <t>№ 54-7гн-2020</t>
  </si>
  <si>
    <t>Какао</t>
  </si>
  <si>
    <t>Булочка "Сдобная"</t>
  </si>
  <si>
    <t>Биойогурт</t>
  </si>
  <si>
    <t>Салат из болгарского перца</t>
  </si>
  <si>
    <t>№ 82 сб.2011г.</t>
  </si>
  <si>
    <t>Борщ с укропом, говядиной отварной</t>
  </si>
  <si>
    <t>№ 294 сб.2011г.</t>
  </si>
  <si>
    <t xml:space="preserve">Котлета из птицы </t>
  </si>
  <si>
    <t>№ 305 сб.2011г.</t>
  </si>
  <si>
    <t>Рис припущенный</t>
  </si>
  <si>
    <t>Компот из свежих груш</t>
  </si>
  <si>
    <t>2024-12-16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</si>
</sst>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1"/>
      <name val="Arial"/>
      <family val="2"/>
      <charset val="204"/>
    </font>
    <font>
      <b/>
      <sz val="11"/>
      <color theme="1"/>
      <name val="Arial"/>
      <family val="2"/>
      <charset val="204"/>
    </font>
    <font>
      <sz val="1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93">
    <xf numFmtId="0" fontId="0" fillId="0" borderId="0" xfId="0"/>
    <xf numFmtId="0" fontId="1" fillId="2" borderId="0" xfId="0" applyFont="1" applyFill="1"/>
    <xf numFmtId="49" fontId="1" fillId="2" borderId="1" xfId="0" applyNumberFormat="1" applyFont="1" applyFill="1" applyBorder="1" applyProtection="1">
      <protection locked="0"/>
    </xf>
    <xf numFmtId="0" fontId="1" fillId="0" borderId="9" xfId="0" applyFont="1" applyBorder="1" applyAlignment="1">
      <alignment horizontal="left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2" fontId="4" fillId="2" borderId="1" xfId="1" applyNumberFormat="1" applyFont="1" applyFill="1" applyBorder="1" applyAlignment="1">
      <alignment horizontal="right"/>
    </xf>
    <xf numFmtId="0" fontId="1" fillId="2" borderId="13" xfId="0" applyFont="1" applyFill="1" applyBorder="1"/>
    <xf numFmtId="0" fontId="5" fillId="0" borderId="14" xfId="0" applyFont="1" applyBorder="1"/>
    <xf numFmtId="2" fontId="4" fillId="2" borderId="1" xfId="1" applyNumberFormat="1" applyFont="1" applyFill="1" applyBorder="1" applyAlignment="1"/>
    <xf numFmtId="2" fontId="4" fillId="2" borderId="8" xfId="1" applyNumberFormat="1" applyFont="1" applyFill="1" applyBorder="1" applyAlignment="1"/>
    <xf numFmtId="0" fontId="5" fillId="0" borderId="16" xfId="0" applyFont="1" applyBorder="1"/>
    <xf numFmtId="49" fontId="1" fillId="2" borderId="0" xfId="0" applyNumberFormat="1" applyFont="1" applyFill="1" applyBorder="1"/>
    <xf numFmtId="0" fontId="0" fillId="0" borderId="0" xfId="0" applyBorder="1"/>
    <xf numFmtId="0" fontId="1" fillId="2" borderId="5" xfId="0" applyFont="1" applyFill="1" applyBorder="1"/>
    <xf numFmtId="0" fontId="1" fillId="0" borderId="14" xfId="0" applyFont="1" applyBorder="1"/>
    <xf numFmtId="0" fontId="1" fillId="0" borderId="3" xfId="0" applyFont="1" applyBorder="1"/>
    <xf numFmtId="0" fontId="4" fillId="2" borderId="1" xfId="2" applyNumberFormat="1" applyFont="1" applyFill="1" applyBorder="1" applyAlignment="1">
      <alignment horizontal="center"/>
    </xf>
    <xf numFmtId="0" fontId="4" fillId="2" borderId="1" xfId="0" applyFont="1" applyFill="1" applyBorder="1"/>
    <xf numFmtId="0" fontId="1" fillId="0" borderId="15" xfId="0" applyFont="1" applyBorder="1"/>
    <xf numFmtId="0" fontId="1" fillId="2" borderId="17" xfId="0" applyFont="1" applyFill="1" applyBorder="1"/>
    <xf numFmtId="0" fontId="4" fillId="2" borderId="8" xfId="2" applyNumberFormat="1" applyFont="1" applyFill="1" applyBorder="1" applyAlignment="1">
      <alignment horizontal="center"/>
    </xf>
    <xf numFmtId="0" fontId="4" fillId="2" borderId="1" xfId="1" applyFont="1" applyFill="1" applyBorder="1" applyAlignment="1"/>
    <xf numFmtId="164" fontId="4" fillId="2" borderId="1" xfId="0" applyNumberFormat="1" applyFont="1" applyFill="1" applyBorder="1" applyAlignment="1"/>
    <xf numFmtId="164" fontId="4" fillId="2" borderId="4" xfId="0" applyNumberFormat="1" applyFont="1" applyFill="1" applyBorder="1" applyAlignment="1"/>
    <xf numFmtId="0" fontId="1" fillId="2" borderId="3" xfId="0" applyFont="1" applyFill="1" applyBorder="1"/>
    <xf numFmtId="164" fontId="4" fillId="2" borderId="2" xfId="0" applyNumberFormat="1" applyFont="1" applyFill="1" applyBorder="1" applyAlignment="1">
      <alignment vertical="center"/>
    </xf>
    <xf numFmtId="164" fontId="4" fillId="2" borderId="1" xfId="0" applyNumberFormat="1" applyFont="1" applyFill="1" applyBorder="1" applyAlignment="1">
      <alignment vertical="center"/>
    </xf>
    <xf numFmtId="164" fontId="4" fillId="2" borderId="4" xfId="0" applyNumberFormat="1" applyFont="1" applyFill="1" applyBorder="1" applyAlignment="1">
      <alignment vertical="center"/>
    </xf>
    <xf numFmtId="164" fontId="4" fillId="0" borderId="1" xfId="0" applyNumberFormat="1" applyFont="1" applyFill="1" applyBorder="1" applyAlignment="1">
      <alignment horizontal="right"/>
    </xf>
    <xf numFmtId="164" fontId="4" fillId="0" borderId="4" xfId="0" applyNumberFormat="1" applyFont="1" applyFill="1" applyBorder="1" applyAlignment="1">
      <alignment horizontal="right"/>
    </xf>
    <xf numFmtId="0" fontId="1" fillId="0" borderId="12" xfId="0" applyFont="1" applyBorder="1"/>
    <xf numFmtId="0" fontId="1" fillId="2" borderId="2" xfId="0" applyFont="1" applyFill="1" applyBorder="1" applyProtection="1">
      <protection locked="0"/>
    </xf>
    <xf numFmtId="0" fontId="1" fillId="2" borderId="5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19" xfId="2" applyNumberFormat="1" applyFont="1" applyFill="1" applyBorder="1" applyAlignment="1">
      <alignment horizontal="center"/>
    </xf>
    <xf numFmtId="0" fontId="1" fillId="0" borderId="21" xfId="0" applyFont="1" applyBorder="1"/>
    <xf numFmtId="0" fontId="4" fillId="2" borderId="22" xfId="0" applyFont="1" applyFill="1" applyBorder="1"/>
    <xf numFmtId="0" fontId="4" fillId="2" borderId="23" xfId="2" applyNumberFormat="1" applyFont="1" applyFill="1" applyBorder="1" applyAlignment="1">
      <alignment horizontal="center"/>
    </xf>
    <xf numFmtId="164" fontId="4" fillId="2" borderId="22" xfId="0" applyNumberFormat="1" applyFont="1" applyFill="1" applyBorder="1" applyAlignment="1"/>
    <xf numFmtId="0" fontId="1" fillId="0" borderId="13" xfId="0" applyFont="1" applyBorder="1"/>
    <xf numFmtId="164" fontId="4" fillId="2" borderId="1" xfId="0" applyNumberFormat="1" applyFont="1" applyFill="1" applyBorder="1" applyAlignment="1">
      <alignment horizontal="right" vertical="center"/>
    </xf>
    <xf numFmtId="0" fontId="1" fillId="2" borderId="6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2" fontId="4" fillId="2" borderId="22" xfId="1" applyNumberFormat="1" applyFont="1" applyFill="1" applyBorder="1" applyAlignment="1">
      <alignment horizontal="right"/>
    </xf>
    <xf numFmtId="164" fontId="4" fillId="2" borderId="22" xfId="0" applyNumberFormat="1" applyFont="1" applyFill="1" applyBorder="1" applyAlignment="1">
      <alignment horizontal="right"/>
    </xf>
    <xf numFmtId="164" fontId="4" fillId="2" borderId="24" xfId="0" applyNumberFormat="1" applyFont="1" applyFill="1" applyBorder="1" applyAlignment="1">
      <alignment horizontal="right"/>
    </xf>
    <xf numFmtId="164" fontId="4" fillId="2" borderId="1" xfId="0" applyNumberFormat="1" applyFont="1" applyFill="1" applyBorder="1" applyAlignment="1">
      <alignment horizontal="right"/>
    </xf>
    <xf numFmtId="164" fontId="4" fillId="2" borderId="4" xfId="0" applyNumberFormat="1" applyFont="1" applyFill="1" applyBorder="1" applyAlignment="1">
      <alignment horizontal="right"/>
    </xf>
    <xf numFmtId="0" fontId="4" fillId="0" borderId="8" xfId="0" applyFont="1" applyBorder="1"/>
    <xf numFmtId="0" fontId="1" fillId="2" borderId="12" xfId="0" applyFont="1" applyFill="1" applyBorder="1"/>
    <xf numFmtId="0" fontId="1" fillId="0" borderId="26" xfId="0" applyFont="1" applyBorder="1"/>
    <xf numFmtId="0" fontId="1" fillId="2" borderId="27" xfId="0" applyFont="1" applyFill="1" applyBorder="1"/>
    <xf numFmtId="2" fontId="4" fillId="2" borderId="22" xfId="1" applyNumberFormat="1" applyFont="1" applyFill="1" applyBorder="1" applyAlignment="1"/>
    <xf numFmtId="164" fontId="4" fillId="2" borderId="23" xfId="0" applyNumberFormat="1" applyFont="1" applyFill="1" applyBorder="1" applyAlignment="1"/>
    <xf numFmtId="164" fontId="4" fillId="2" borderId="24" xfId="0" applyNumberFormat="1" applyFont="1" applyFill="1" applyBorder="1" applyAlignment="1"/>
    <xf numFmtId="0" fontId="1" fillId="2" borderId="28" xfId="0" applyFont="1" applyFill="1" applyBorder="1"/>
    <xf numFmtId="0" fontId="4" fillId="2" borderId="29" xfId="1" applyFont="1" applyFill="1" applyBorder="1"/>
    <xf numFmtId="0" fontId="1" fillId="2" borderId="29" xfId="0" applyFont="1" applyFill="1" applyBorder="1" applyAlignment="1">
      <alignment horizontal="center"/>
    </xf>
    <xf numFmtId="2" fontId="4" fillId="2" borderId="29" xfId="1" applyNumberFormat="1" applyFont="1" applyFill="1" applyBorder="1" applyAlignment="1"/>
    <xf numFmtId="2" fontId="4" fillId="2" borderId="30" xfId="0" applyNumberFormat="1" applyFont="1" applyFill="1" applyBorder="1" applyAlignment="1"/>
    <xf numFmtId="2" fontId="4" fillId="2" borderId="29" xfId="0" applyNumberFormat="1" applyFont="1" applyFill="1" applyBorder="1" applyAlignment="1"/>
    <xf numFmtId="2" fontId="4" fillId="2" borderId="31" xfId="0" applyNumberFormat="1" applyFont="1" applyFill="1" applyBorder="1" applyAlignment="1"/>
    <xf numFmtId="164" fontId="4" fillId="0" borderId="1" xfId="0" applyNumberFormat="1" applyFont="1" applyFill="1" applyBorder="1" applyAlignment="1">
      <alignment horizontal="right" vertical="center"/>
    </xf>
    <xf numFmtId="2" fontId="4" fillId="2" borderId="8" xfId="0" applyNumberFormat="1" applyFont="1" applyFill="1" applyBorder="1" applyAlignment="1">
      <alignment horizontal="right"/>
    </xf>
    <xf numFmtId="0" fontId="1" fillId="0" borderId="32" xfId="0" applyFont="1" applyBorder="1"/>
    <xf numFmtId="2" fontId="4" fillId="2" borderId="1" xfId="0" applyNumberFormat="1" applyFont="1" applyFill="1" applyBorder="1" applyAlignment="1">
      <alignment horizontal="right" vertical="center"/>
    </xf>
    <xf numFmtId="2" fontId="1" fillId="0" borderId="3" xfId="0" applyNumberFormat="1" applyFont="1" applyFill="1" applyBorder="1" applyAlignment="1">
      <alignment horizontal="left"/>
    </xf>
    <xf numFmtId="0" fontId="4" fillId="0" borderId="1" xfId="0" applyFont="1" applyBorder="1"/>
    <xf numFmtId="0" fontId="4" fillId="2" borderId="2" xfId="2" applyNumberFormat="1" applyFont="1" applyFill="1" applyBorder="1" applyAlignment="1">
      <alignment horizontal="center"/>
    </xf>
    <xf numFmtId="2" fontId="1" fillId="2" borderId="3" xfId="0" applyNumberFormat="1" applyFont="1" applyFill="1" applyBorder="1" applyAlignment="1">
      <alignment horizontal="left"/>
    </xf>
    <xf numFmtId="0" fontId="1" fillId="0" borderId="25" xfId="0" applyFont="1" applyBorder="1"/>
    <xf numFmtId="0" fontId="4" fillId="2" borderId="8" xfId="0" applyFont="1" applyFill="1" applyBorder="1"/>
    <xf numFmtId="0" fontId="1" fillId="2" borderId="8" xfId="0" applyFont="1" applyFill="1" applyBorder="1"/>
    <xf numFmtId="164" fontId="4" fillId="2" borderId="4" xfId="0" applyNumberFormat="1" applyFont="1" applyFill="1" applyBorder="1" applyAlignment="1">
      <alignment horizontal="right" vertical="center"/>
    </xf>
    <xf numFmtId="0" fontId="1" fillId="0" borderId="18" xfId="0" applyFont="1" applyBorder="1"/>
    <xf numFmtId="164" fontId="4" fillId="0" borderId="1" xfId="0" applyNumberFormat="1" applyFont="1" applyFill="1" applyBorder="1" applyAlignment="1"/>
    <xf numFmtId="2" fontId="4" fillId="2" borderId="1" xfId="1" applyNumberFormat="1" applyFont="1" applyFill="1" applyBorder="1" applyAlignment="1">
      <alignment horizontal="left"/>
    </xf>
    <xf numFmtId="164" fontId="4" fillId="2" borderId="8" xfId="0" applyNumberFormat="1" applyFont="1" applyFill="1" applyBorder="1" applyAlignment="1">
      <alignment horizontal="right"/>
    </xf>
    <xf numFmtId="164" fontId="4" fillId="2" borderId="33" xfId="0" applyNumberFormat="1" applyFont="1" applyFill="1" applyBorder="1" applyAlignment="1">
      <alignment horizontal="right"/>
    </xf>
    <xf numFmtId="0" fontId="4" fillId="0" borderId="19" xfId="0" applyFont="1" applyBorder="1"/>
    <xf numFmtId="2" fontId="4" fillId="2" borderId="19" xfId="0" applyNumberFormat="1" applyFont="1" applyFill="1" applyBorder="1" applyAlignment="1">
      <alignment horizontal="right"/>
    </xf>
    <xf numFmtId="164" fontId="6" fillId="0" borderId="19" xfId="0" applyNumberFormat="1" applyFont="1" applyFill="1" applyBorder="1" applyAlignment="1">
      <alignment horizontal="right"/>
    </xf>
    <xf numFmtId="164" fontId="4" fillId="0" borderId="19" xfId="0" applyNumberFormat="1" applyFont="1" applyFill="1" applyBorder="1" applyAlignment="1">
      <alignment vertical="center"/>
    </xf>
    <xf numFmtId="164" fontId="4" fillId="0" borderId="20" xfId="0" applyNumberFormat="1" applyFont="1" applyFill="1" applyBorder="1" applyAlignment="1">
      <alignment vertical="center"/>
    </xf>
    <xf numFmtId="2" fontId="4" fillId="2" borderId="8" xfId="1" applyNumberFormat="1" applyFont="1" applyFill="1" applyBorder="1" applyAlignment="1">
      <alignment horizontal="right"/>
    </xf>
    <xf numFmtId="164" fontId="4" fillId="0" borderId="8" xfId="0" applyNumberFormat="1" applyFont="1" applyFill="1" applyBorder="1" applyAlignment="1">
      <alignment horizontal="right"/>
    </xf>
    <xf numFmtId="164" fontId="4" fillId="0" borderId="33" xfId="0" applyNumberFormat="1" applyFont="1" applyFill="1" applyBorder="1" applyAlignment="1">
      <alignment horizontal="right"/>
    </xf>
    <xf numFmtId="2" fontId="4" fillId="0" borderId="1" xfId="0" applyNumberFormat="1" applyFont="1" applyFill="1" applyBorder="1" applyAlignment="1">
      <alignment horizontal="right" vertical="center"/>
    </xf>
    <xf numFmtId="2" fontId="4" fillId="0" borderId="4" xfId="0" applyNumberFormat="1" applyFont="1" applyFill="1" applyBorder="1" applyAlignment="1">
      <alignment horizontal="right" vertical="center"/>
    </xf>
  </cellXfs>
  <cellStyles count="3">
    <cellStyle name="Обычный" xfId="0" builtinId="0"/>
    <cellStyle name="Обычный 2" xfId="2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&#8470;%205%2013.%2004.2024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zoomScaleNormal="100" workbookViewId="0">
      <selection activeCell="C20" sqref="C20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54296875" customWidth="1"/>
    <col min="9" max="9" width="7.81640625" customWidth="1"/>
    <col min="10" max="10" width="10.453125" customWidth="1"/>
  </cols>
  <sheetData>
    <row r="1" spans="1:11" x14ac:dyDescent="0.35">
      <c r="A1" s="1" t="s">
        <v>0</v>
      </c>
      <c r="B1" s="33" t="s">
        <v>19</v>
      </c>
      <c r="C1" s="34"/>
      <c r="D1" s="35"/>
      <c r="E1" s="1" t="s">
        <v>10</v>
      </c>
      <c r="F1" s="2"/>
      <c r="G1" s="1"/>
      <c r="H1" s="1"/>
      <c r="I1" s="1" t="s">
        <v>1</v>
      </c>
      <c r="J1" s="13" t="s">
        <v>45</v>
      </c>
      <c r="K1" s="14"/>
    </row>
    <row r="2" spans="1:11" ht="7.5" customHeight="1" thickBot="1" x14ac:dyDescent="0.4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" thickBot="1" x14ac:dyDescent="0.4">
      <c r="A3" s="3" t="s">
        <v>20</v>
      </c>
      <c r="B3" s="4" t="s">
        <v>2</v>
      </c>
      <c r="C3" s="5" t="s">
        <v>11</v>
      </c>
      <c r="D3" s="6" t="s">
        <v>3</v>
      </c>
      <c r="E3" s="44" t="s">
        <v>12</v>
      </c>
      <c r="F3" s="44" t="s">
        <v>4</v>
      </c>
      <c r="G3" s="45" t="s">
        <v>5</v>
      </c>
      <c r="H3" s="44" t="s">
        <v>6</v>
      </c>
      <c r="I3" s="44" t="s">
        <v>7</v>
      </c>
      <c r="J3" s="46" t="s">
        <v>8</v>
      </c>
    </row>
    <row r="4" spans="1:11" x14ac:dyDescent="0.35">
      <c r="A4" s="12" t="s">
        <v>21</v>
      </c>
      <c r="B4" s="32" t="s">
        <v>28</v>
      </c>
      <c r="C4" s="78" t="s">
        <v>29</v>
      </c>
      <c r="D4" s="71" t="s">
        <v>30</v>
      </c>
      <c r="E4" s="72">
        <v>30</v>
      </c>
      <c r="F4" s="7">
        <f>3.2*6.95</f>
        <v>22.240000000000002</v>
      </c>
      <c r="G4" s="79">
        <v>107.5</v>
      </c>
      <c r="H4" s="30">
        <v>7</v>
      </c>
      <c r="I4" s="30">
        <v>8.8000000000000007</v>
      </c>
      <c r="J4" s="31">
        <v>0</v>
      </c>
    </row>
    <row r="5" spans="1:11" x14ac:dyDescent="0.35">
      <c r="A5" s="9"/>
      <c r="B5" s="53" t="s">
        <v>18</v>
      </c>
      <c r="C5" s="17" t="s">
        <v>31</v>
      </c>
      <c r="D5" s="80" t="s">
        <v>32</v>
      </c>
      <c r="E5" s="18">
        <v>210</v>
      </c>
      <c r="F5" s="7">
        <v>26.36</v>
      </c>
      <c r="G5" s="30">
        <v>295.33</v>
      </c>
      <c r="H5" s="30">
        <v>5.8</v>
      </c>
      <c r="I5" s="30">
        <v>10.66</v>
      </c>
      <c r="J5" s="31">
        <v>42.66</v>
      </c>
    </row>
    <row r="6" spans="1:11" x14ac:dyDescent="0.35">
      <c r="A6" s="9"/>
      <c r="B6" s="32" t="s">
        <v>13</v>
      </c>
      <c r="C6" s="70" t="s">
        <v>33</v>
      </c>
      <c r="D6" s="52" t="s">
        <v>34</v>
      </c>
      <c r="E6" s="22">
        <v>200</v>
      </c>
      <c r="F6" s="11">
        <v>21.48</v>
      </c>
      <c r="G6" s="79">
        <v>107.2</v>
      </c>
      <c r="H6" s="30">
        <v>4.5999999999999996</v>
      </c>
      <c r="I6" s="30">
        <v>4.4000000000000004</v>
      </c>
      <c r="J6" s="31">
        <v>12.5</v>
      </c>
    </row>
    <row r="7" spans="1:11" x14ac:dyDescent="0.35">
      <c r="A7" s="9"/>
      <c r="B7" s="8" t="s">
        <v>14</v>
      </c>
      <c r="C7" s="15" t="s">
        <v>15</v>
      </c>
      <c r="D7" s="19" t="s">
        <v>35</v>
      </c>
      <c r="E7" s="18">
        <v>50</v>
      </c>
      <c r="F7" s="23">
        <v>27</v>
      </c>
      <c r="G7" s="24">
        <v>120</v>
      </c>
      <c r="H7" s="24">
        <v>3</v>
      </c>
      <c r="I7" s="24">
        <v>0.3</v>
      </c>
      <c r="J7" s="25">
        <v>25</v>
      </c>
    </row>
    <row r="8" spans="1:11" x14ac:dyDescent="0.35">
      <c r="A8" s="16"/>
      <c r="B8" s="8" t="s">
        <v>14</v>
      </c>
      <c r="C8" s="15" t="s">
        <v>15</v>
      </c>
      <c r="D8" s="19" t="s">
        <v>16</v>
      </c>
      <c r="E8" s="18">
        <v>30</v>
      </c>
      <c r="F8" s="23">
        <v>3</v>
      </c>
      <c r="G8" s="24">
        <v>63</v>
      </c>
      <c r="H8" s="24">
        <v>1.8</v>
      </c>
      <c r="I8" s="24">
        <v>0.3</v>
      </c>
      <c r="J8" s="25">
        <v>12.9</v>
      </c>
    </row>
    <row r="9" spans="1:11" x14ac:dyDescent="0.35">
      <c r="A9" s="16"/>
      <c r="B9" s="8" t="s">
        <v>28</v>
      </c>
      <c r="C9" s="15" t="s">
        <v>15</v>
      </c>
      <c r="D9" s="52" t="s">
        <v>36</v>
      </c>
      <c r="E9" s="22">
        <v>450</v>
      </c>
      <c r="F9" s="67">
        <v>125</v>
      </c>
      <c r="G9" s="81">
        <f>57*4.5</f>
        <v>256.5</v>
      </c>
      <c r="H9" s="81">
        <f>3.3*4.5</f>
        <v>14.85</v>
      </c>
      <c r="I9" s="81">
        <f>2.5*4.5</f>
        <v>11.25</v>
      </c>
      <c r="J9" s="82">
        <f>5.3*4.5</f>
        <v>23.849999999999998</v>
      </c>
    </row>
    <row r="10" spans="1:11" x14ac:dyDescent="0.35">
      <c r="A10" s="16"/>
      <c r="B10" s="8"/>
      <c r="C10" s="15"/>
      <c r="D10" s="52"/>
      <c r="E10" s="22">
        <f>SUM(E4:E9)</f>
        <v>970</v>
      </c>
      <c r="F10" s="67">
        <f>SUM(F4:F9)</f>
        <v>225.07999999999998</v>
      </c>
      <c r="G10" s="69">
        <f>SUM(G4:G9)</f>
        <v>949.53</v>
      </c>
      <c r="H10" s="69">
        <f>SUM(H4:H9)</f>
        <v>37.049999999999997</v>
      </c>
      <c r="I10" s="69">
        <f>SUM(I4:I9)</f>
        <v>35.71</v>
      </c>
      <c r="J10" s="43">
        <f>SUM(J4:J9)</f>
        <v>116.91</v>
      </c>
    </row>
    <row r="11" spans="1:11" ht="15" thickBot="1" x14ac:dyDescent="0.4">
      <c r="A11" s="16"/>
      <c r="B11" s="16"/>
      <c r="C11" s="38"/>
      <c r="D11" s="39"/>
      <c r="E11" s="40"/>
      <c r="F11" s="47"/>
      <c r="G11" s="41"/>
      <c r="H11" s="48"/>
      <c r="I11" s="48"/>
      <c r="J11" s="49"/>
    </row>
    <row r="12" spans="1:11" ht="15.5" x14ac:dyDescent="0.35">
      <c r="A12" s="12" t="s">
        <v>9</v>
      </c>
      <c r="B12" s="74" t="s">
        <v>23</v>
      </c>
      <c r="C12" s="68" t="s">
        <v>25</v>
      </c>
      <c r="D12" s="83" t="s">
        <v>37</v>
      </c>
      <c r="E12" s="37">
        <v>60</v>
      </c>
      <c r="F12" s="84">
        <v>17.43</v>
      </c>
      <c r="G12" s="85">
        <v>59.1</v>
      </c>
      <c r="H12" s="86">
        <v>0.84799999999999998</v>
      </c>
      <c r="I12" s="86">
        <v>5</v>
      </c>
      <c r="J12" s="87">
        <v>2.5760000000000001</v>
      </c>
    </row>
    <row r="13" spans="1:11" x14ac:dyDescent="0.35">
      <c r="A13" s="9"/>
      <c r="B13" s="32" t="s">
        <v>17</v>
      </c>
      <c r="C13" s="17" t="s">
        <v>38</v>
      </c>
      <c r="D13" s="52" t="s">
        <v>39</v>
      </c>
      <c r="E13" s="22">
        <v>214</v>
      </c>
      <c r="F13" s="11">
        <v>23.2</v>
      </c>
      <c r="G13" s="50">
        <v>138.6</v>
      </c>
      <c r="H13" s="50">
        <v>8.3699999999999992</v>
      </c>
      <c r="I13" s="50">
        <v>6.9</v>
      </c>
      <c r="J13" s="51">
        <v>9.6</v>
      </c>
    </row>
    <row r="14" spans="1:11" x14ac:dyDescent="0.35">
      <c r="A14" s="9"/>
      <c r="B14" s="32" t="s">
        <v>26</v>
      </c>
      <c r="C14" s="78" t="s">
        <v>40</v>
      </c>
      <c r="D14" s="75" t="s">
        <v>41</v>
      </c>
      <c r="E14" s="22">
        <v>90</v>
      </c>
      <c r="F14" s="88">
        <v>35.130000000000003</v>
      </c>
      <c r="G14" s="89">
        <f>127.1</f>
        <v>127.1</v>
      </c>
      <c r="H14" s="89">
        <f>14.4</f>
        <v>14.4</v>
      </c>
      <c r="I14" s="89">
        <f>3.3</f>
        <v>3.3</v>
      </c>
      <c r="J14" s="90">
        <f>10.1</f>
        <v>10.1</v>
      </c>
    </row>
    <row r="15" spans="1:11" x14ac:dyDescent="0.35">
      <c r="A15" s="9"/>
      <c r="B15" s="42" t="s">
        <v>24</v>
      </c>
      <c r="C15" s="17" t="s">
        <v>42</v>
      </c>
      <c r="D15" s="19" t="s">
        <v>43</v>
      </c>
      <c r="E15" s="18">
        <v>150</v>
      </c>
      <c r="F15" s="7">
        <v>12.49</v>
      </c>
      <c r="G15" s="66">
        <v>208.7</v>
      </c>
      <c r="H15" s="91">
        <v>3.6</v>
      </c>
      <c r="I15" s="91">
        <v>5.4</v>
      </c>
      <c r="J15" s="92">
        <v>36.4</v>
      </c>
    </row>
    <row r="16" spans="1:11" x14ac:dyDescent="0.35">
      <c r="A16" s="9"/>
      <c r="B16" s="8" t="s">
        <v>13</v>
      </c>
      <c r="C16" s="73" t="s">
        <v>27</v>
      </c>
      <c r="D16" s="76" t="s">
        <v>44</v>
      </c>
      <c r="E16" s="22">
        <v>200</v>
      </c>
      <c r="F16" s="11">
        <v>11.96</v>
      </c>
      <c r="G16" s="43">
        <v>114.6</v>
      </c>
      <c r="H16" s="43">
        <v>0.1</v>
      </c>
      <c r="I16" s="43">
        <v>0.1</v>
      </c>
      <c r="J16" s="77">
        <v>27.9</v>
      </c>
    </row>
    <row r="17" spans="1:10" x14ac:dyDescent="0.35">
      <c r="A17" s="9"/>
      <c r="B17" s="8" t="s">
        <v>14</v>
      </c>
      <c r="C17" s="15" t="s">
        <v>15</v>
      </c>
      <c r="D17" s="19" t="s">
        <v>16</v>
      </c>
      <c r="E17" s="18">
        <v>30</v>
      </c>
      <c r="F17" s="23">
        <v>3</v>
      </c>
      <c r="G17" s="24">
        <v>63</v>
      </c>
      <c r="H17" s="24">
        <v>1.8</v>
      </c>
      <c r="I17" s="24">
        <v>0.3</v>
      </c>
      <c r="J17" s="25">
        <v>12.9</v>
      </c>
    </row>
    <row r="18" spans="1:10" x14ac:dyDescent="0.35">
      <c r="A18" s="9"/>
      <c r="B18" s="8" t="s">
        <v>14</v>
      </c>
      <c r="C18" s="26" t="s">
        <v>15</v>
      </c>
      <c r="D18" s="19" t="s">
        <v>22</v>
      </c>
      <c r="E18" s="36">
        <v>30</v>
      </c>
      <c r="F18" s="10">
        <v>2.99</v>
      </c>
      <c r="G18" s="27">
        <v>57</v>
      </c>
      <c r="H18" s="28">
        <v>1.8</v>
      </c>
      <c r="I18" s="28">
        <v>0.3</v>
      </c>
      <c r="J18" s="29">
        <v>11.4</v>
      </c>
    </row>
    <row r="19" spans="1:10" x14ac:dyDescent="0.35">
      <c r="A19" s="9"/>
      <c r="B19" s="8" t="s">
        <v>28</v>
      </c>
      <c r="C19" s="15" t="s">
        <v>15</v>
      </c>
      <c r="D19" s="52" t="s">
        <v>36</v>
      </c>
      <c r="E19" s="22">
        <v>450</v>
      </c>
      <c r="F19" s="67">
        <v>125</v>
      </c>
      <c r="G19" s="81">
        <f>57*4.5</f>
        <v>256.5</v>
      </c>
      <c r="H19" s="81">
        <f>3.3*4.5</f>
        <v>14.85</v>
      </c>
      <c r="I19" s="81">
        <f>2.5*4.5</f>
        <v>11.25</v>
      </c>
      <c r="J19" s="82">
        <f>5.3*4.5</f>
        <v>23.849999999999998</v>
      </c>
    </row>
    <row r="20" spans="1:10" x14ac:dyDescent="0.35">
      <c r="A20" s="16"/>
      <c r="B20" s="54"/>
      <c r="C20" s="55"/>
      <c r="D20" s="39"/>
      <c r="E20" s="40">
        <f>SUM(E12:E19)</f>
        <v>1224</v>
      </c>
      <c r="F20" s="56">
        <f>SUM(F12:F19)</f>
        <v>231.2</v>
      </c>
      <c r="G20" s="57">
        <f>SUM(G12:G19)</f>
        <v>1024.5999999999999</v>
      </c>
      <c r="H20" s="41">
        <f>SUM(H12:H19)</f>
        <v>45.768000000000008</v>
      </c>
      <c r="I20" s="41">
        <f>SUM(I12:I19)</f>
        <v>32.550000000000004</v>
      </c>
      <c r="J20" s="58">
        <f>SUM(J12:J19)</f>
        <v>134.726</v>
      </c>
    </row>
    <row r="21" spans="1:10" ht="15" thickBot="1" x14ac:dyDescent="0.4">
      <c r="A21" s="20"/>
      <c r="B21" s="59"/>
      <c r="C21" s="21"/>
      <c r="D21" s="60"/>
      <c r="E21" s="61"/>
      <c r="F21" s="62"/>
      <c r="G21" s="63"/>
      <c r="H21" s="64"/>
      <c r="I21" s="64"/>
      <c r="J21" s="65"/>
    </row>
  </sheetData>
  <hyperlinks>
    <hyperlink ref="B20" r:id="rId1" display="напиток"/>
  </hyperlinks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Кривошеева</cp:lastModifiedBy>
  <cp:lastPrinted>2021-05-18T10:32:40Z</cp:lastPrinted>
  <dcterms:created xsi:type="dcterms:W3CDTF">2015-06-05T18:19:34Z</dcterms:created>
  <dcterms:modified xsi:type="dcterms:W3CDTF">2024-12-15T19:12:56Z</dcterms:modified>
</cp:coreProperties>
</file>