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\"/>
    </mc:Choice>
  </mc:AlternateContent>
  <bookViews>
    <workbookView showHorizontalScroll="0" showVerticalScroll="0" showSheetTabs="0" xWindow="0" yWindow="0" windowWidth="23190" windowHeight="739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18" i="3"/>
  <c r="G18" i="3"/>
  <c r="J10" i="3"/>
  <c r="J18" i="3" s="1"/>
  <c r="I10" i="3"/>
  <c r="I18" i="3" s="1"/>
  <c r="H10" i="3"/>
  <c r="H18" i="3" s="1"/>
  <c r="G10" i="3"/>
  <c r="F10" i="3"/>
  <c r="F18" i="3" s="1"/>
  <c r="J5" i="3"/>
  <c r="I5" i="3"/>
  <c r="H5" i="3"/>
  <c r="H8" i="3" s="1"/>
  <c r="G5" i="3"/>
  <c r="F5" i="3"/>
  <c r="F8" i="3" s="1"/>
  <c r="J4" i="3"/>
  <c r="J8" i="3" s="1"/>
  <c r="I4" i="3"/>
  <c r="H4" i="3"/>
  <c r="G4" i="3"/>
  <c r="G8" i="3" l="1"/>
  <c r="I8" i="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<sst xmlns="http://schemas.openxmlformats.org/spreadsheetml/2006/main" count="53" uniqueCount="45">
  <si>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</si>
  <si>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</si>
  <si>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</si>
  <si>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</si>
  <si>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</si>
  <si>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</si>
  <si>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</si>
  <si>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</si>
  <si>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</si>
  <si>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</si>
  <si>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</si>
  <si>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</si>
  <si>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</si>
  <si>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</si>
  <si>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</si>
  <si>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</si>
  <si>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</si>
  <si>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</si>
  <si>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</si>
  <si>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</si>
  <si>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</si>
  <si>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</si>
  <si>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</si>
  <si>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</si>
  <si>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фрукты</t>
  </si>
  <si>
    <t>гарнир</t>
  </si>
  <si>
    <t>№ 305 сб.2011г.</t>
  </si>
  <si>
    <t>Рис припущенный</t>
  </si>
  <si>
    <t>2 блюдо</t>
  </si>
  <si>
    <t>№ 223 сб.2011г.</t>
  </si>
  <si>
    <t>Запеканка из творога с молоком сгущённым</t>
  </si>
  <si>
    <t>сладкое</t>
  </si>
  <si>
    <t>Печенье</t>
  </si>
  <si>
    <t>№ 54-2гн-2020</t>
  </si>
  <si>
    <t>Чай с сахаром</t>
  </si>
  <si>
    <t>Груша</t>
  </si>
  <si>
    <t>№ 45 сб.2011г.</t>
  </si>
  <si>
    <t>Салат из свежей капусты</t>
  </si>
  <si>
    <t>№ 102 сб.2011г</t>
  </si>
  <si>
    <t>Суп картоф .с горохом,укропом,колбасой отварной</t>
  </si>
  <si>
    <t>№ 658 сб.2011г.</t>
  </si>
  <si>
    <t>Биточки из говядины</t>
  </si>
  <si>
    <t>№ 346 сб.2011г.</t>
  </si>
  <si>
    <t>Компот из свежих яблок</t>
  </si>
  <si>
    <t>2024-11-08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</si>
</sst>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1" fillId="2" borderId="15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4" fillId="2" borderId="10" xfId="1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6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28" xfId="0" applyFont="1" applyFill="1" applyBorder="1"/>
    <xf numFmtId="0" fontId="1" fillId="2" borderId="29" xfId="0" applyFont="1" applyFill="1" applyBorder="1"/>
    <xf numFmtId="0" fontId="4" fillId="0" borderId="30" xfId="0" applyFont="1" applyBorder="1"/>
    <xf numFmtId="0" fontId="4" fillId="2" borderId="30" xfId="2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/>
    <xf numFmtId="164" fontId="4" fillId="2" borderId="31" xfId="0" applyNumberFormat="1" applyFont="1" applyFill="1" applyBorder="1" applyAlignment="1"/>
    <xf numFmtId="2" fontId="1" fillId="2" borderId="3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0" fontId="1" fillId="2" borderId="11" xfId="0" applyFont="1" applyFill="1" applyBorder="1"/>
    <xf numFmtId="0" fontId="1" fillId="0" borderId="28" xfId="0" applyFont="1" applyBorder="1"/>
    <xf numFmtId="0" fontId="1" fillId="0" borderId="29" xfId="0" applyFont="1" applyBorder="1"/>
    <xf numFmtId="164" fontId="4" fillId="2" borderId="30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2" t="s">
        <v>19</v>
      </c>
      <c r="C1" s="53"/>
      <c r="D1" s="54"/>
      <c r="E1" s="1" t="s">
        <v>10</v>
      </c>
      <c r="F1" s="2"/>
      <c r="G1" s="1"/>
      <c r="H1" s="1"/>
      <c r="I1" s="1" t="s">
        <v>1</v>
      </c>
      <c r="J1" s="15" t="s">
        <v>44</v>
      </c>
      <c r="K1" s="16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4" t="s">
        <v>21</v>
      </c>
      <c r="B4" s="78" t="s">
        <v>18</v>
      </c>
      <c r="C4" s="79" t="s">
        <v>29</v>
      </c>
      <c r="D4" s="66" t="s">
        <v>30</v>
      </c>
      <c r="E4" s="67">
        <v>175</v>
      </c>
      <c r="F4" s="68">
        <v>100.67</v>
      </c>
      <c r="G4" s="80">
        <f>260.25+64</f>
        <v>324.25</v>
      </c>
      <c r="H4" s="80">
        <f>16.2+0.8</f>
        <v>17</v>
      </c>
      <c r="I4" s="80">
        <f>12+1.7</f>
        <v>13.7</v>
      </c>
      <c r="J4" s="81">
        <f>18.7+11.2</f>
        <v>29.9</v>
      </c>
    </row>
    <row r="5" spans="1:11" x14ac:dyDescent="0.25">
      <c r="A5" s="11"/>
      <c r="B5" s="10" t="s">
        <v>31</v>
      </c>
      <c r="C5" s="17" t="s">
        <v>15</v>
      </c>
      <c r="D5" s="74" t="s">
        <v>32</v>
      </c>
      <c r="E5" s="23">
        <v>50</v>
      </c>
      <c r="F5" s="9">
        <f>347*0.05</f>
        <v>17.350000000000001</v>
      </c>
      <c r="G5" s="63">
        <f>450*0.5</f>
        <v>225</v>
      </c>
      <c r="H5" s="63">
        <f>7*0.5</f>
        <v>3.5</v>
      </c>
      <c r="I5" s="63">
        <f>17*0.5</f>
        <v>8.5</v>
      </c>
      <c r="J5" s="75">
        <f>69*0.5</f>
        <v>34.5</v>
      </c>
    </row>
    <row r="6" spans="1:11" x14ac:dyDescent="0.25">
      <c r="A6" s="11"/>
      <c r="B6" s="62" t="s">
        <v>13</v>
      </c>
      <c r="C6" s="76" t="s">
        <v>33</v>
      </c>
      <c r="D6" s="74" t="s">
        <v>34</v>
      </c>
      <c r="E6" s="20">
        <v>200</v>
      </c>
      <c r="F6" s="9">
        <v>1.48</v>
      </c>
      <c r="G6" s="63">
        <v>26.8</v>
      </c>
      <c r="H6" s="63">
        <v>0.2</v>
      </c>
      <c r="I6" s="63">
        <v>0</v>
      </c>
      <c r="J6" s="75">
        <v>6.5</v>
      </c>
    </row>
    <row r="7" spans="1:11" x14ac:dyDescent="0.25">
      <c r="A7" s="11"/>
      <c r="B7" s="10" t="s">
        <v>14</v>
      </c>
      <c r="C7" s="17" t="s">
        <v>15</v>
      </c>
      <c r="D7" s="21" t="s">
        <v>16</v>
      </c>
      <c r="E7" s="23">
        <v>30</v>
      </c>
      <c r="F7" s="34">
        <v>3</v>
      </c>
      <c r="G7" s="35">
        <v>63</v>
      </c>
      <c r="H7" s="35">
        <v>1.8</v>
      </c>
      <c r="I7" s="35">
        <v>0.3</v>
      </c>
      <c r="J7" s="36">
        <v>12.9</v>
      </c>
    </row>
    <row r="8" spans="1:11" x14ac:dyDescent="0.25">
      <c r="A8" s="11"/>
      <c r="B8" s="46"/>
      <c r="C8" s="47"/>
      <c r="D8" s="59"/>
      <c r="E8" s="23">
        <f>SUM(E4:E7)</f>
        <v>455</v>
      </c>
      <c r="F8" s="60">
        <f>SUM(F4:F7)</f>
        <v>122.50000000000001</v>
      </c>
      <c r="G8" s="48">
        <f>SUM(G4:G7)</f>
        <v>639.04999999999995</v>
      </c>
      <c r="H8" s="49">
        <f>SUM(H4:H7)</f>
        <v>22.5</v>
      </c>
      <c r="I8" s="49">
        <f>SUM(I4:I7)</f>
        <v>22.5</v>
      </c>
      <c r="J8" s="50">
        <f>SUM(J4:J7)</f>
        <v>83.800000000000011</v>
      </c>
    </row>
    <row r="9" spans="1:11" ht="15.75" thickBot="1" x14ac:dyDescent="0.3">
      <c r="A9" s="18"/>
      <c r="B9" s="25"/>
      <c r="C9" s="26"/>
      <c r="D9" s="27"/>
      <c r="E9" s="28"/>
      <c r="F9" s="29"/>
      <c r="G9" s="30"/>
      <c r="H9" s="31"/>
      <c r="I9" s="31"/>
      <c r="J9" s="32"/>
    </row>
    <row r="10" spans="1:11" ht="15.75" thickBot="1" x14ac:dyDescent="0.3">
      <c r="A10" s="24"/>
      <c r="B10" s="64" t="s">
        <v>24</v>
      </c>
      <c r="C10" s="65" t="s">
        <v>15</v>
      </c>
      <c r="D10" s="66" t="s">
        <v>35</v>
      </c>
      <c r="E10" s="67">
        <v>260</v>
      </c>
      <c r="F10" s="68">
        <f>0.26*210</f>
        <v>54.6</v>
      </c>
      <c r="G10" s="69">
        <f>47*2.6</f>
        <v>122.2</v>
      </c>
      <c r="H10" s="69">
        <f>0.4*2.6</f>
        <v>1.04</v>
      </c>
      <c r="I10" s="69">
        <f>0.3*2.6</f>
        <v>0.78</v>
      </c>
      <c r="J10" s="70">
        <f>10.3*2.6</f>
        <v>26.78</v>
      </c>
    </row>
    <row r="11" spans="1:11" x14ac:dyDescent="0.25">
      <c r="A11" s="11" t="s">
        <v>9</v>
      </c>
      <c r="B11" s="44" t="s">
        <v>23</v>
      </c>
      <c r="C11" s="57" t="s">
        <v>36</v>
      </c>
      <c r="D11" s="21" t="s">
        <v>37</v>
      </c>
      <c r="E11" s="20">
        <v>75</v>
      </c>
      <c r="F11" s="13">
        <v>7.54</v>
      </c>
      <c r="G11" s="41">
        <v>85</v>
      </c>
      <c r="H11" s="41">
        <v>2</v>
      </c>
      <c r="I11" s="41">
        <v>5</v>
      </c>
      <c r="J11" s="42">
        <v>9.1</v>
      </c>
    </row>
    <row r="12" spans="1:11" x14ac:dyDescent="0.25">
      <c r="A12" s="11"/>
      <c r="B12" s="43" t="s">
        <v>17</v>
      </c>
      <c r="C12" s="19" t="s">
        <v>38</v>
      </c>
      <c r="D12" s="58" t="s">
        <v>39</v>
      </c>
      <c r="E12" s="33">
        <v>227</v>
      </c>
      <c r="F12" s="13">
        <v>22.14</v>
      </c>
      <c r="G12" s="41">
        <v>138.9</v>
      </c>
      <c r="H12" s="41">
        <v>5.7</v>
      </c>
      <c r="I12" s="41">
        <v>4.8</v>
      </c>
      <c r="J12" s="42">
        <v>13.2</v>
      </c>
    </row>
    <row r="13" spans="1:11" x14ac:dyDescent="0.25">
      <c r="A13" s="11"/>
      <c r="B13" s="43" t="s">
        <v>28</v>
      </c>
      <c r="C13" s="45" t="s">
        <v>40</v>
      </c>
      <c r="D13" s="58" t="s">
        <v>41</v>
      </c>
      <c r="E13" s="20">
        <v>90</v>
      </c>
      <c r="F13" s="9">
        <v>49.88</v>
      </c>
      <c r="G13" s="63">
        <v>271.2</v>
      </c>
      <c r="H13" s="63">
        <v>16.399999999999999</v>
      </c>
      <c r="I13" s="63">
        <v>16.32</v>
      </c>
      <c r="J13" s="75">
        <v>14.64</v>
      </c>
    </row>
    <row r="14" spans="1:11" x14ac:dyDescent="0.25">
      <c r="A14" s="11"/>
      <c r="B14" s="62" t="s">
        <v>25</v>
      </c>
      <c r="C14" s="19" t="s">
        <v>26</v>
      </c>
      <c r="D14" s="21" t="s">
        <v>27</v>
      </c>
      <c r="E14" s="20">
        <v>150</v>
      </c>
      <c r="F14" s="9">
        <v>12.49</v>
      </c>
      <c r="G14" s="63">
        <v>208.7</v>
      </c>
      <c r="H14" s="72">
        <v>3.6</v>
      </c>
      <c r="I14" s="72">
        <v>5.4</v>
      </c>
      <c r="J14" s="82">
        <v>36.4</v>
      </c>
    </row>
    <row r="15" spans="1:11" x14ac:dyDescent="0.25">
      <c r="A15" s="11"/>
      <c r="B15" s="10" t="s">
        <v>13</v>
      </c>
      <c r="C15" s="71" t="s">
        <v>42</v>
      </c>
      <c r="D15" s="77" t="s">
        <v>43</v>
      </c>
      <c r="E15" s="33">
        <v>200</v>
      </c>
      <c r="F15" s="13">
        <v>11.27</v>
      </c>
      <c r="G15" s="61">
        <v>114.6</v>
      </c>
      <c r="H15" s="61">
        <v>0.1</v>
      </c>
      <c r="I15" s="61">
        <v>0.1</v>
      </c>
      <c r="J15" s="73">
        <v>27.9</v>
      </c>
    </row>
    <row r="16" spans="1:11" x14ac:dyDescent="0.25">
      <c r="A16" s="11"/>
      <c r="B16" s="10" t="s">
        <v>14</v>
      </c>
      <c r="C16" s="17" t="s">
        <v>15</v>
      </c>
      <c r="D16" s="21" t="s">
        <v>16</v>
      </c>
      <c r="E16" s="23">
        <v>30</v>
      </c>
      <c r="F16" s="34">
        <v>3</v>
      </c>
      <c r="G16" s="35">
        <v>63</v>
      </c>
      <c r="H16" s="35">
        <v>1.8</v>
      </c>
      <c r="I16" s="35">
        <v>0.3</v>
      </c>
      <c r="J16" s="36">
        <v>12.9</v>
      </c>
    </row>
    <row r="17" spans="1:10" x14ac:dyDescent="0.25">
      <c r="A17" s="11"/>
      <c r="B17" s="10" t="s">
        <v>14</v>
      </c>
      <c r="C17" s="37" t="s">
        <v>15</v>
      </c>
      <c r="D17" s="21" t="s">
        <v>22</v>
      </c>
      <c r="E17" s="56">
        <v>30</v>
      </c>
      <c r="F17" s="12">
        <v>2.99</v>
      </c>
      <c r="G17" s="38">
        <v>57</v>
      </c>
      <c r="H17" s="39">
        <v>1.8</v>
      </c>
      <c r="I17" s="39">
        <v>0.3</v>
      </c>
      <c r="J17" s="40">
        <v>11.4</v>
      </c>
    </row>
    <row r="18" spans="1:10" x14ac:dyDescent="0.25">
      <c r="A18" s="18"/>
      <c r="B18" s="46"/>
      <c r="C18" s="47"/>
      <c r="D18" s="51"/>
      <c r="E18" s="22">
        <f t="shared" ref="E18:J18" si="0">SUM(E10:E17)</f>
        <v>1062</v>
      </c>
      <c r="F18" s="55">
        <f t="shared" si="0"/>
        <v>163.91000000000003</v>
      </c>
      <c r="G18" s="48">
        <f t="shared" si="0"/>
        <v>1060.5999999999999</v>
      </c>
      <c r="H18" s="49">
        <f t="shared" si="0"/>
        <v>32.440000000000005</v>
      </c>
      <c r="I18" s="49">
        <f t="shared" si="0"/>
        <v>32.999999999999993</v>
      </c>
      <c r="J18" s="50">
        <f t="shared" si="0"/>
        <v>152.32000000000002</v>
      </c>
    </row>
    <row r="19" spans="1:10" ht="15.75" thickBot="1" x14ac:dyDescent="0.3">
      <c r="A19" s="18"/>
      <c r="B19" s="25"/>
      <c r="C19" s="26"/>
      <c r="D19" s="27"/>
      <c r="E19" s="28"/>
      <c r="F19" s="29"/>
      <c r="G19" s="30"/>
      <c r="H19" s="31"/>
      <c r="I19" s="31"/>
      <c r="J19" s="32"/>
    </row>
    <row r="20" spans="1:10" ht="15.75" thickBot="1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2024-11-07T23:27:11Z</dcterms:modified>
</cp:coreProperties>
</file>