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ivo\Desktop\"/>
    </mc:Choice>
  </mc:AlternateContent>
  <bookViews>
    <workbookView showHorizontalScroll="0" showVerticalScroll="0" showSheetTabs="0" xWindow="0" yWindow="0" windowWidth="19160" windowHeight="7030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E11" i="3"/>
  <c r="J22" i="3"/>
  <c r="I22" i="3"/>
  <c r="H22" i="3"/>
  <c r="G22" i="3"/>
  <c r="F22" i="3"/>
  <c r="J13" i="3"/>
  <c r="I13" i="3"/>
  <c r="H13" i="3"/>
  <c r="G13" i="3"/>
  <c r="F11" i="3"/>
  <c r="G5" i="3"/>
  <c r="J4" i="3"/>
  <c r="J11" i="3" s="1"/>
  <c r="I4" i="3"/>
  <c r="I11" i="3" s="1"/>
  <c r="H4" i="3"/>
  <c r="H11" i="3" s="1"/>
  <c r="G4" i="3"/>
  <c r="G11" i="3" s="1"/>
</calcChain>
</file>

<file path=xl/sharedStrings.xml><?xml version="1.0" encoding="utf-8"?>
<sst xmlns="http://schemas.openxmlformats.org/spreadsheetml/2006/main" count="65" uniqueCount="51">
  <si>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</si>
  <si>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</si>
  <si>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</si>
  <si>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</si>
  <si>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</si>
  <si>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</si>
  <si>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</si>
  <si>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</si>
  <si>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</si>
  <si>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</si>
  <si>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</si>
  <si>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</si>
  <si>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</si>
  <si>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</si>
  <si>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</si>
  <si>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</si>
  <si>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</si>
  <si>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</si>
  <si>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гор.блюдо</t>
  </si>
  <si>
    <t>2 блюдо</t>
  </si>
  <si>
    <t>МАОУ "Гимназия № 13"</t>
  </si>
  <si>
    <t>Приём пищи</t>
  </si>
  <si>
    <t>Завтрак</t>
  </si>
  <si>
    <t>гарнир</t>
  </si>
  <si>
    <t>Хлеб  ржано-пшеничный</t>
  </si>
  <si>
    <t>фрукты</t>
  </si>
  <si>
    <t>кисломол.</t>
  </si>
  <si>
    <t>№ 305 сб.2011г.</t>
  </si>
  <si>
    <t>Рис припущенный</t>
  </si>
  <si>
    <t>Яблоко</t>
  </si>
  <si>
    <t>закуска</t>
  </si>
  <si>
    <t>Т.32 сб.1981 г.</t>
  </si>
  <si>
    <t>Зелёный горошек</t>
  </si>
  <si>
    <t>№ 506 сб.1981г.</t>
  </si>
  <si>
    <t>Рыба припущенная</t>
  </si>
  <si>
    <t>КО</t>
  </si>
  <si>
    <t>Напиток мандариновый</t>
  </si>
  <si>
    <t>Булочка "Сдобная"</t>
  </si>
  <si>
    <t>Виноград</t>
  </si>
  <si>
    <t>№ 45 сб.2011г.</t>
  </si>
  <si>
    <t>Салат из свежей капусты</t>
  </si>
  <si>
    <t>№ 84 сб.2011г.</t>
  </si>
  <si>
    <t>Борщ с фасолью,укропом,птицей отварной</t>
  </si>
  <si>
    <t>Т.18 сб. 1981 г</t>
  </si>
  <si>
    <t>Сосиска отварная</t>
  </si>
  <si>
    <t>№ 312 сб.2011г.</t>
  </si>
  <si>
    <t>Картофельное пюре</t>
  </si>
  <si>
    <t>№ 346 сб.2011г.</t>
  </si>
  <si>
    <t>Компот из свежих яблок</t>
  </si>
  <si>
    <t>Сырок творожный глазированный</t>
  </si>
  <si>
    <t>2024-10-10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</si>
</sst>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9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2" fontId="4" fillId="2" borderId="11" xfId="1" applyNumberFormat="1" applyFont="1" applyFill="1" applyBorder="1" applyAlignment="1"/>
    <xf numFmtId="0" fontId="5" fillId="0" borderId="21" xfId="0" applyFont="1" applyBorder="1"/>
    <xf numFmtId="49" fontId="1" fillId="2" borderId="0" xfId="0" applyNumberFormat="1" applyFont="1" applyFill="1" applyBorder="1"/>
    <xf numFmtId="0" fontId="0" fillId="0" borderId="0" xfId="0" applyBorder="1"/>
    <xf numFmtId="164" fontId="4" fillId="0" borderId="4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2" fontId="4" fillId="2" borderId="22" xfId="1" applyNumberFormat="1" applyFont="1" applyFill="1" applyBorder="1" applyAlignment="1"/>
    <xf numFmtId="0" fontId="1" fillId="0" borderId="17" xfId="0" applyFont="1" applyBorder="1"/>
    <xf numFmtId="0" fontId="1" fillId="0" borderId="3" xfId="0" applyFont="1" applyBorder="1"/>
    <xf numFmtId="0" fontId="4" fillId="0" borderId="1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1" fillId="2" borderId="10" xfId="0" applyFont="1" applyFill="1" applyBorder="1" applyAlignment="1">
      <alignment horizontal="center"/>
    </xf>
    <xf numFmtId="0" fontId="4" fillId="2" borderId="10" xfId="2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18" xfId="0" applyFont="1" applyFill="1" applyBorder="1"/>
    <xf numFmtId="0" fontId="1" fillId="2" borderId="23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19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4" fillId="2" borderId="1" xfId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0" borderId="24" xfId="0" applyFont="1" applyBorder="1"/>
    <xf numFmtId="0" fontId="1" fillId="2" borderId="3" xfId="0" applyFont="1" applyFill="1" applyBorder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" fillId="0" borderId="15" xfId="0" applyFont="1" applyBorder="1"/>
    <xf numFmtId="0" fontId="4" fillId="0" borderId="11" xfId="0" applyFont="1" applyBorder="1"/>
    <xf numFmtId="164" fontId="4" fillId="0" borderId="1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right" vertical="center"/>
    </xf>
    <xf numFmtId="2" fontId="1" fillId="0" borderId="3" xfId="0" applyNumberFormat="1" applyFont="1" applyFill="1" applyBorder="1" applyAlignment="1">
      <alignment horizontal="left"/>
    </xf>
    <xf numFmtId="0" fontId="1" fillId="2" borderId="15" xfId="0" applyFont="1" applyFill="1" applyBorder="1"/>
    <xf numFmtId="0" fontId="1" fillId="2" borderId="24" xfId="0" applyFont="1" applyFill="1" applyBorder="1"/>
    <xf numFmtId="164" fontId="4" fillId="2" borderId="26" xfId="0" applyNumberFormat="1" applyFont="1" applyFill="1" applyBorder="1" applyAlignment="1"/>
    <xf numFmtId="164" fontId="4" fillId="2" borderId="11" xfId="0" applyNumberFormat="1" applyFont="1" applyFill="1" applyBorder="1" applyAlignment="1"/>
    <xf numFmtId="164" fontId="4" fillId="2" borderId="25" xfId="0" applyNumberFormat="1" applyFont="1" applyFill="1" applyBorder="1" applyAlignment="1"/>
    <xf numFmtId="2" fontId="1" fillId="2" borderId="3" xfId="0" applyNumberFormat="1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right" vertical="center"/>
    </xf>
    <xf numFmtId="0" fontId="1" fillId="2" borderId="27" xfId="0" applyFont="1" applyFill="1" applyBorder="1"/>
    <xf numFmtId="0" fontId="1" fillId="2" borderId="28" xfId="0" applyFont="1" applyFill="1" applyBorder="1"/>
    <xf numFmtId="0" fontId="4" fillId="2" borderId="22" xfId="0" applyFont="1" applyFill="1" applyBorder="1"/>
    <xf numFmtId="0" fontId="4" fillId="2" borderId="22" xfId="2" applyNumberFormat="1" applyFont="1" applyFill="1" applyBorder="1" applyAlignment="1">
      <alignment horizontal="center"/>
    </xf>
    <xf numFmtId="2" fontId="4" fillId="0" borderId="4" xfId="0" applyNumberFormat="1" applyFont="1" applyFill="1" applyBorder="1" applyAlignment="1">
      <alignment horizontal="right" vertical="center"/>
    </xf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4" fillId="2" borderId="1" xfId="1" applyFont="1" applyFill="1" applyBorder="1"/>
    <xf numFmtId="0" fontId="1" fillId="2" borderId="30" xfId="0" applyFont="1" applyFill="1" applyBorder="1"/>
    <xf numFmtId="0" fontId="1" fillId="2" borderId="31" xfId="0" applyFont="1" applyFill="1" applyBorder="1"/>
    <xf numFmtId="0" fontId="4" fillId="2" borderId="10" xfId="0" applyFont="1" applyFill="1" applyBorder="1"/>
    <xf numFmtId="2" fontId="4" fillId="2" borderId="10" xfId="1" applyNumberFormat="1" applyFont="1" applyFill="1" applyBorder="1" applyAlignment="1"/>
    <xf numFmtId="164" fontId="4" fillId="2" borderId="32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33" xfId="0" applyNumberFormat="1" applyFont="1" applyFill="1" applyBorder="1" applyAlignment="1"/>
    <xf numFmtId="0" fontId="4" fillId="2" borderId="11" xfId="0" applyFont="1" applyFill="1" applyBorder="1"/>
    <xf numFmtId="0" fontId="4" fillId="2" borderId="26" xfId="2" applyNumberFormat="1" applyFont="1" applyFill="1" applyBorder="1" applyAlignment="1">
      <alignment horizontal="center"/>
    </xf>
    <xf numFmtId="164" fontId="1" fillId="0" borderId="11" xfId="0" applyNumberFormat="1" applyFont="1" applyFill="1" applyBorder="1" applyAlignment="1"/>
    <xf numFmtId="164" fontId="1" fillId="0" borderId="25" xfId="0" applyNumberFormat="1" applyFont="1" applyFill="1" applyBorder="1" applyAlignment="1"/>
    <xf numFmtId="164" fontId="6" fillId="0" borderId="1" xfId="0" applyNumberFormat="1" applyFont="1" applyFill="1" applyBorder="1" applyAlignment="1">
      <alignment horizontal="right"/>
    </xf>
    <xf numFmtId="0" fontId="1" fillId="2" borderId="11" xfId="0" applyFont="1" applyFill="1" applyBorder="1"/>
    <xf numFmtId="164" fontId="4" fillId="2" borderId="4" xfId="0" applyNumberFormat="1" applyFont="1" applyFill="1" applyBorder="1" applyAlignment="1">
      <alignment horizontal="right" vertical="center"/>
    </xf>
    <xf numFmtId="0" fontId="4" fillId="2" borderId="10" xfId="1" applyFont="1" applyFill="1" applyBorder="1"/>
    <xf numFmtId="2" fontId="1" fillId="2" borderId="1" xfId="0" applyNumberFormat="1" applyFont="1" applyFill="1" applyBorder="1" applyAlignment="1"/>
    <xf numFmtId="164" fontId="4" fillId="2" borderId="22" xfId="0" applyNumberFormat="1" applyFont="1" applyFill="1" applyBorder="1" applyAlignment="1">
      <alignment horizontal="right"/>
    </xf>
    <xf numFmtId="164" fontId="4" fillId="2" borderId="29" xfId="0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&#8470;%205%2013.%2004.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zoomScaleNormal="100" workbookViewId="0">
      <selection activeCell="B20" sqref="B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6" t="s">
        <v>20</v>
      </c>
      <c r="C1" s="67"/>
      <c r="D1" s="68"/>
      <c r="E1" s="1" t="s">
        <v>10</v>
      </c>
      <c r="F1" s="2"/>
      <c r="G1" s="1"/>
      <c r="H1" s="1"/>
      <c r="I1" s="1" t="s">
        <v>1</v>
      </c>
      <c r="J1" s="16" t="s">
        <v>50</v>
      </c>
      <c r="K1" s="17"/>
    </row>
    <row r="2" spans="1:11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3" t="s">
        <v>21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35">
      <c r="A4" s="15" t="s">
        <v>22</v>
      </c>
      <c r="B4" s="61" t="s">
        <v>25</v>
      </c>
      <c r="C4" s="62" t="s">
        <v>15</v>
      </c>
      <c r="D4" s="63" t="s">
        <v>29</v>
      </c>
      <c r="E4" s="64">
        <v>180</v>
      </c>
      <c r="F4" s="21">
        <v>34.200000000000003</v>
      </c>
      <c r="G4" s="86">
        <f>43*1.8</f>
        <v>77.400000000000006</v>
      </c>
      <c r="H4" s="86">
        <f>0.9*1.8</f>
        <v>1.62</v>
      </c>
      <c r="I4" s="86">
        <f>0.2*1.8</f>
        <v>0.36000000000000004</v>
      </c>
      <c r="J4" s="87">
        <f>8.1*1.8</f>
        <v>14.58</v>
      </c>
    </row>
    <row r="5" spans="1:11" x14ac:dyDescent="0.35">
      <c r="A5" s="12"/>
      <c r="B5" s="10" t="s">
        <v>30</v>
      </c>
      <c r="C5" s="42" t="s">
        <v>31</v>
      </c>
      <c r="D5" s="24" t="s">
        <v>32</v>
      </c>
      <c r="E5" s="25">
        <v>60</v>
      </c>
      <c r="F5" s="14">
        <v>17.649999999999999</v>
      </c>
      <c r="G5" s="19">
        <f>56*0.6</f>
        <v>33.6</v>
      </c>
      <c r="H5" s="19">
        <v>0.1</v>
      </c>
      <c r="I5" s="19">
        <v>0</v>
      </c>
      <c r="J5" s="18">
        <v>5</v>
      </c>
    </row>
    <row r="6" spans="1:11" x14ac:dyDescent="0.35">
      <c r="A6" s="12"/>
      <c r="B6" s="54" t="s">
        <v>18</v>
      </c>
      <c r="C6" s="23" t="s">
        <v>33</v>
      </c>
      <c r="D6" s="69" t="s">
        <v>34</v>
      </c>
      <c r="E6" s="28">
        <v>90</v>
      </c>
      <c r="F6" s="9">
        <v>44.96</v>
      </c>
      <c r="G6" s="19">
        <v>271.2</v>
      </c>
      <c r="H6" s="19">
        <v>16.399999999999999</v>
      </c>
      <c r="I6" s="19">
        <v>16.32</v>
      </c>
      <c r="J6" s="18">
        <v>14.64</v>
      </c>
    </row>
    <row r="7" spans="1:11" x14ac:dyDescent="0.35">
      <c r="A7" s="12"/>
      <c r="B7" s="10" t="s">
        <v>23</v>
      </c>
      <c r="C7" s="23" t="s">
        <v>27</v>
      </c>
      <c r="D7" s="26" t="s">
        <v>28</v>
      </c>
      <c r="E7" s="25">
        <v>150</v>
      </c>
      <c r="F7" s="9">
        <v>12.49</v>
      </c>
      <c r="G7" s="60">
        <v>208.7</v>
      </c>
      <c r="H7" s="60">
        <v>3.6</v>
      </c>
      <c r="I7" s="60">
        <v>5.4</v>
      </c>
      <c r="J7" s="65">
        <v>36.4</v>
      </c>
    </row>
    <row r="8" spans="1:11" x14ac:dyDescent="0.35">
      <c r="A8" s="12"/>
      <c r="B8" s="10" t="s">
        <v>13</v>
      </c>
      <c r="C8" s="53" t="s">
        <v>35</v>
      </c>
      <c r="D8" s="24" t="s">
        <v>36</v>
      </c>
      <c r="E8" s="25">
        <v>200</v>
      </c>
      <c r="F8" s="9">
        <v>7.39</v>
      </c>
      <c r="G8" s="19">
        <v>106.4</v>
      </c>
      <c r="H8" s="19">
        <v>0.7</v>
      </c>
      <c r="I8" s="19">
        <v>0.1</v>
      </c>
      <c r="J8" s="18">
        <v>25.6</v>
      </c>
    </row>
    <row r="9" spans="1:11" x14ac:dyDescent="0.35">
      <c r="A9" s="12"/>
      <c r="B9" s="11" t="s">
        <v>14</v>
      </c>
      <c r="C9" s="43" t="s">
        <v>15</v>
      </c>
      <c r="D9" s="24" t="s">
        <v>37</v>
      </c>
      <c r="E9" s="25">
        <v>50</v>
      </c>
      <c r="F9" s="9">
        <v>24</v>
      </c>
      <c r="G9" s="19">
        <v>120</v>
      </c>
      <c r="H9" s="19">
        <v>2.5</v>
      </c>
      <c r="I9" s="19">
        <v>3.25</v>
      </c>
      <c r="J9" s="18">
        <v>20.5</v>
      </c>
    </row>
    <row r="10" spans="1:11" x14ac:dyDescent="0.35">
      <c r="A10" s="12"/>
      <c r="B10" s="11" t="s">
        <v>14</v>
      </c>
      <c r="C10" s="20" t="s">
        <v>15</v>
      </c>
      <c r="D10" s="26" t="s">
        <v>16</v>
      </c>
      <c r="E10" s="28">
        <v>30</v>
      </c>
      <c r="F10" s="39">
        <v>3</v>
      </c>
      <c r="G10" s="40">
        <v>63</v>
      </c>
      <c r="H10" s="40">
        <v>1.8</v>
      </c>
      <c r="I10" s="40">
        <v>0.3</v>
      </c>
      <c r="J10" s="41">
        <v>12.9</v>
      </c>
    </row>
    <row r="11" spans="1:11" x14ac:dyDescent="0.35">
      <c r="A11" s="12"/>
      <c r="B11" s="70"/>
      <c r="C11" s="71"/>
      <c r="D11" s="72"/>
      <c r="E11" s="28">
        <f>SUM(E4:E10)</f>
        <v>760</v>
      </c>
      <c r="F11" s="73">
        <f>SUM(F4:F10)</f>
        <v>143.69</v>
      </c>
      <c r="G11" s="74">
        <f>SUM(G4:G10)</f>
        <v>880.3</v>
      </c>
      <c r="H11" s="75">
        <f>SUM(H4:H10)</f>
        <v>26.72</v>
      </c>
      <c r="I11" s="75">
        <f>SUM(I4:I10)</f>
        <v>25.73</v>
      </c>
      <c r="J11" s="76">
        <f>SUM(J4:J10)</f>
        <v>129.62</v>
      </c>
    </row>
    <row r="12" spans="1:11" ht="15" thickBot="1" x14ac:dyDescent="0.4">
      <c r="A12" s="29"/>
      <c r="B12" s="30"/>
      <c r="C12" s="31"/>
      <c r="D12" s="32"/>
      <c r="E12" s="33"/>
      <c r="F12" s="34"/>
      <c r="G12" s="35"/>
      <c r="H12" s="36"/>
      <c r="I12" s="36"/>
      <c r="J12" s="37"/>
    </row>
    <row r="13" spans="1:11" x14ac:dyDescent="0.35">
      <c r="A13" s="15" t="s">
        <v>9</v>
      </c>
      <c r="B13" s="49" t="s">
        <v>25</v>
      </c>
      <c r="C13" s="42" t="s">
        <v>31</v>
      </c>
      <c r="D13" s="77" t="s">
        <v>38</v>
      </c>
      <c r="E13" s="78">
        <v>150</v>
      </c>
      <c r="F13" s="14">
        <v>44.46</v>
      </c>
      <c r="G13" s="79">
        <f>72*1.5</f>
        <v>108</v>
      </c>
      <c r="H13" s="79">
        <f>0.6*1.5</f>
        <v>0.89999999999999991</v>
      </c>
      <c r="I13" s="79">
        <f>0.6*1.5</f>
        <v>0.89999999999999991</v>
      </c>
      <c r="J13" s="80">
        <f>15.4*1.5</f>
        <v>23.1</v>
      </c>
    </row>
    <row r="14" spans="1:11" x14ac:dyDescent="0.35">
      <c r="A14" s="12"/>
      <c r="B14" s="54" t="s">
        <v>30</v>
      </c>
      <c r="C14" s="42" t="s">
        <v>39</v>
      </c>
      <c r="D14" s="26" t="s">
        <v>40</v>
      </c>
      <c r="E14" s="25">
        <v>60</v>
      </c>
      <c r="F14" s="14">
        <v>6.03</v>
      </c>
      <c r="G14" s="47">
        <v>85</v>
      </c>
      <c r="H14" s="47">
        <v>2</v>
      </c>
      <c r="I14" s="47">
        <v>5</v>
      </c>
      <c r="J14" s="48">
        <v>9.1</v>
      </c>
    </row>
    <row r="15" spans="1:11" x14ac:dyDescent="0.35">
      <c r="A15" s="12"/>
      <c r="B15" s="54" t="s">
        <v>17</v>
      </c>
      <c r="C15" s="55" t="s">
        <v>41</v>
      </c>
      <c r="D15" s="77" t="s">
        <v>42</v>
      </c>
      <c r="E15" s="38">
        <v>227</v>
      </c>
      <c r="F15" s="14">
        <v>43.7</v>
      </c>
      <c r="G15" s="56">
        <v>153</v>
      </c>
      <c r="H15" s="57">
        <v>8.24</v>
      </c>
      <c r="I15" s="57">
        <v>8.6999999999999993</v>
      </c>
      <c r="J15" s="58">
        <v>8.6999999999999993</v>
      </c>
    </row>
    <row r="16" spans="1:11" x14ac:dyDescent="0.35">
      <c r="A16" s="12"/>
      <c r="B16" s="49" t="s">
        <v>19</v>
      </c>
      <c r="C16" s="42" t="s">
        <v>43</v>
      </c>
      <c r="D16" s="50" t="s">
        <v>44</v>
      </c>
      <c r="E16" s="38">
        <v>100</v>
      </c>
      <c r="F16" s="14">
        <v>61.8</v>
      </c>
      <c r="G16" s="51">
        <v>296</v>
      </c>
      <c r="H16" s="47">
        <v>11</v>
      </c>
      <c r="I16" s="47">
        <v>18</v>
      </c>
      <c r="J16" s="48">
        <v>0</v>
      </c>
    </row>
    <row r="17" spans="1:10" ht="15.5" x14ac:dyDescent="0.35">
      <c r="A17" s="22"/>
      <c r="B17" s="10" t="s">
        <v>23</v>
      </c>
      <c r="C17" s="23" t="s">
        <v>45</v>
      </c>
      <c r="D17" s="26" t="s">
        <v>46</v>
      </c>
      <c r="E17" s="25">
        <v>150</v>
      </c>
      <c r="F17" s="9">
        <v>19.010000000000002</v>
      </c>
      <c r="G17" s="81">
        <v>145.80000000000001</v>
      </c>
      <c r="H17" s="81">
        <v>3.1</v>
      </c>
      <c r="I17" s="81">
        <v>6</v>
      </c>
      <c r="J17" s="88">
        <v>19.7</v>
      </c>
    </row>
    <row r="18" spans="1:10" x14ac:dyDescent="0.35">
      <c r="A18" s="22"/>
      <c r="B18" s="11" t="s">
        <v>13</v>
      </c>
      <c r="C18" s="59" t="s">
        <v>47</v>
      </c>
      <c r="D18" s="82" t="s">
        <v>48</v>
      </c>
      <c r="E18" s="38">
        <v>200</v>
      </c>
      <c r="F18" s="14">
        <v>11.27</v>
      </c>
      <c r="G18" s="52">
        <v>114.6</v>
      </c>
      <c r="H18" s="52">
        <v>0.1</v>
      </c>
      <c r="I18" s="52">
        <v>0.1</v>
      </c>
      <c r="J18" s="83">
        <v>27.9</v>
      </c>
    </row>
    <row r="19" spans="1:10" x14ac:dyDescent="0.35">
      <c r="A19" s="22"/>
      <c r="B19" s="49" t="s">
        <v>26</v>
      </c>
      <c r="C19" s="43" t="s">
        <v>15</v>
      </c>
      <c r="D19" s="77" t="s">
        <v>49</v>
      </c>
      <c r="E19" s="78">
        <v>40</v>
      </c>
      <c r="F19" s="14">
        <v>35</v>
      </c>
      <c r="G19" s="56">
        <v>144</v>
      </c>
      <c r="H19" s="57">
        <v>4.4000000000000004</v>
      </c>
      <c r="I19" s="57">
        <v>9.1199999999999992</v>
      </c>
      <c r="J19" s="58">
        <v>11</v>
      </c>
    </row>
    <row r="20" spans="1:10" x14ac:dyDescent="0.35">
      <c r="A20" s="22"/>
      <c r="B20" s="11" t="s">
        <v>14</v>
      </c>
      <c r="C20" s="20" t="s">
        <v>15</v>
      </c>
      <c r="D20" s="26" t="s">
        <v>16</v>
      </c>
      <c r="E20" s="28">
        <v>30</v>
      </c>
      <c r="F20" s="39">
        <v>3</v>
      </c>
      <c r="G20" s="40">
        <v>63</v>
      </c>
      <c r="H20" s="40">
        <v>1.8</v>
      </c>
      <c r="I20" s="40">
        <v>0.3</v>
      </c>
      <c r="J20" s="41">
        <v>12.9</v>
      </c>
    </row>
    <row r="21" spans="1:10" x14ac:dyDescent="0.35">
      <c r="A21" s="22"/>
      <c r="B21" s="11" t="s">
        <v>14</v>
      </c>
      <c r="C21" s="43" t="s">
        <v>15</v>
      </c>
      <c r="D21" s="26" t="s">
        <v>24</v>
      </c>
      <c r="E21" s="27">
        <v>30</v>
      </c>
      <c r="F21" s="13">
        <v>2.99</v>
      </c>
      <c r="G21" s="44">
        <v>57</v>
      </c>
      <c r="H21" s="45">
        <v>1.8</v>
      </c>
      <c r="I21" s="45">
        <v>0.3</v>
      </c>
      <c r="J21" s="46">
        <v>11.4</v>
      </c>
    </row>
    <row r="22" spans="1:10" x14ac:dyDescent="0.35">
      <c r="A22" s="22"/>
      <c r="B22" s="70"/>
      <c r="C22" s="71"/>
      <c r="D22" s="84"/>
      <c r="E22" s="27">
        <f>SUM(E13:E21)</f>
        <v>987</v>
      </c>
      <c r="F22" s="85">
        <f>SUM(F13:F21)</f>
        <v>227.26000000000002</v>
      </c>
      <c r="G22" s="74">
        <f>SUM(G13:G21)</f>
        <v>1166.4000000000001</v>
      </c>
      <c r="H22" s="75">
        <f>SUM(H13:H21)</f>
        <v>33.340000000000003</v>
      </c>
      <c r="I22" s="75">
        <f>SUM(I13:I21)</f>
        <v>48.419999999999995</v>
      </c>
      <c r="J22" s="76">
        <f>SUM(J13:J21)</f>
        <v>123.80000000000001</v>
      </c>
    </row>
    <row r="23" spans="1:10" ht="15" thickBot="1" x14ac:dyDescent="0.4">
      <c r="A23" s="29"/>
      <c r="B23" s="30"/>
      <c r="C23" s="31"/>
      <c r="D23" s="32"/>
      <c r="E23" s="33"/>
      <c r="F23" s="34"/>
      <c r="G23" s="35"/>
      <c r="H23" s="36"/>
      <c r="I23" s="36"/>
      <c r="J23" s="37"/>
    </row>
  </sheetData>
  <mergeCells count="1">
    <mergeCell ref="B1:D1"/>
  </mergeCells>
  <hyperlinks>
    <hyperlink ref="B5" r:id="rId1" display="напиток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Кривошеева</cp:lastModifiedBy>
  <cp:lastPrinted>2021-05-18T10:32:40Z</cp:lastPrinted>
  <dcterms:created xsi:type="dcterms:W3CDTF">2015-06-05T18:19:34Z</dcterms:created>
  <dcterms:modified xsi:type="dcterms:W3CDTF">2024-10-09T12:25:52Z</dcterms:modified>
</cp:coreProperties>
</file>