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F17" i="3"/>
  <c r="E17" i="3"/>
  <c r="J13" i="3"/>
  <c r="I13" i="3"/>
  <c r="I17" i="3" s="1"/>
  <c r="H13" i="3"/>
  <c r="H17" i="3" s="1"/>
  <c r="J11" i="3"/>
  <c r="J17" i="3" s="1"/>
  <c r="I11" i="3"/>
  <c r="H11" i="3"/>
  <c r="G11" i="3"/>
  <c r="J9" i="3"/>
  <c r="I9" i="3"/>
  <c r="H9" i="3"/>
  <c r="G9" i="3"/>
  <c r="F9" i="3"/>
  <c r="E9" i="3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<sst xmlns="http://schemas.openxmlformats.org/spreadsheetml/2006/main" count="50" uniqueCount="42">
  <si>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</si>
  <si>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</si>
  <si>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</si>
  <si>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</si>
  <si>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</si>
  <si>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</si>
  <si>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</si>
  <si>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</si>
  <si>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</si>
  <si>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</si>
  <si>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</si>
  <si>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</si>
  <si>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</si>
  <si>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</si>
  <si>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</si>
  <si>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</si>
  <si>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</si>
  <si>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</si>
  <si>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</si>
  <si>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</si>
  <si>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</si>
  <si>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</si>
  <si>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</si>
  <si>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гарнир</t>
  </si>
  <si>
    <t>закуска</t>
  </si>
  <si>
    <t>Т.32 сб.1981 г.</t>
  </si>
  <si>
    <t>№ 312 сб.2011г.</t>
  </si>
  <si>
    <t>Хлеб  ржано-пшеничный</t>
  </si>
  <si>
    <t>Салат из солёных огурцов</t>
  </si>
  <si>
    <t>№ 268 сб.2011г.</t>
  </si>
  <si>
    <t>Котлета из говядины</t>
  </si>
  <si>
    <t>№ 305 сб.2011г.</t>
  </si>
  <si>
    <t>Рис припущенный</t>
  </si>
  <si>
    <t>№ 54-2гн-2020</t>
  </si>
  <si>
    <t>Чай с сахаром</t>
  </si>
  <si>
    <t>Помидор свежий</t>
  </si>
  <si>
    <t>№ 104,105 сб.2011г.</t>
  </si>
  <si>
    <t>Суп картоф. с мясными фрикадельками</t>
  </si>
  <si>
    <t>КО</t>
  </si>
  <si>
    <t>Люля-кебаб из рыбы</t>
  </si>
  <si>
    <t>Картофель отварной</t>
  </si>
  <si>
    <t>2024-10-02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</si>
</sst>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164" fontId="4" fillId="2" borderId="19" xfId="0" applyNumberFormat="1" applyFont="1" applyFill="1" applyBorder="1" applyAlignment="1">
      <alignment vertical="center"/>
    </xf>
    <xf numFmtId="0" fontId="5" fillId="0" borderId="23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2" fontId="4" fillId="2" borderId="24" xfId="1" applyNumberFormat="1" applyFont="1" applyFill="1" applyBorder="1" applyAlignment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left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25" xfId="0" applyFont="1" applyFill="1" applyBorder="1"/>
    <xf numFmtId="0" fontId="4" fillId="2" borderId="10" xfId="1" applyFont="1" applyFill="1" applyBorder="1"/>
    <xf numFmtId="0" fontId="4" fillId="2" borderId="10" xfId="2" applyNumberFormat="1" applyFont="1" applyFill="1" applyBorder="1" applyAlignment="1">
      <alignment horizontal="center"/>
    </xf>
    <xf numFmtId="164" fontId="4" fillId="2" borderId="26" xfId="0" applyNumberFormat="1" applyFont="1" applyFill="1" applyBorder="1" applyAlignment="1">
      <alignment vertical="center"/>
    </xf>
    <xf numFmtId="2" fontId="4" fillId="2" borderId="10" xfId="0" applyNumberFormat="1" applyFont="1" applyFill="1" applyBorder="1" applyAlignment="1">
      <alignment vertical="center"/>
    </xf>
    <xf numFmtId="0" fontId="1" fillId="0" borderId="22" xfId="0" applyFont="1" applyBorder="1"/>
    <xf numFmtId="0" fontId="1" fillId="2" borderId="20" xfId="0" applyFont="1" applyFill="1" applyBorder="1"/>
    <xf numFmtId="0" fontId="1" fillId="2" borderId="27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1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/>
    <xf numFmtId="2" fontId="4" fillId="2" borderId="1" xfId="1" applyNumberFormat="1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28" xfId="0" applyFont="1" applyBorder="1"/>
    <xf numFmtId="0" fontId="1" fillId="2" borderId="15" xfId="0" applyFont="1" applyFill="1" applyBorder="1"/>
    <xf numFmtId="0" fontId="1" fillId="2" borderId="28" xfId="0" applyFont="1" applyFill="1" applyBorder="1"/>
    <xf numFmtId="2" fontId="1" fillId="2" borderId="3" xfId="0" applyNumberFormat="1" applyFont="1" applyFill="1" applyBorder="1" applyAlignment="1">
      <alignment horizontal="left"/>
    </xf>
    <xf numFmtId="0" fontId="4" fillId="2" borderId="11" xfId="0" applyFont="1" applyFill="1" applyBorder="1"/>
    <xf numFmtId="165" fontId="4" fillId="2" borderId="1" xfId="1" applyNumberFormat="1" applyFont="1" applyFill="1" applyBorder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4" fillId="2" borderId="1" xfId="1" applyFon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2" borderId="29" xfId="0" applyFont="1" applyFill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164" fontId="4" fillId="2" borderId="26" xfId="0" applyNumberFormat="1" applyFont="1" applyFill="1" applyBorder="1" applyAlignme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B12" sqref="B1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63" t="s">
        <v>20</v>
      </c>
      <c r="C1" s="64"/>
      <c r="D1" s="65"/>
      <c r="E1" s="1" t="s">
        <v>10</v>
      </c>
      <c r="F1" s="2"/>
      <c r="G1" s="1"/>
      <c r="H1" s="1"/>
      <c r="I1" s="1" t="s">
        <v>1</v>
      </c>
      <c r="J1" s="18" t="s">
        <v>41</v>
      </c>
      <c r="K1" s="19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7" t="s">
        <v>22</v>
      </c>
      <c r="B4" s="10" t="s">
        <v>24</v>
      </c>
      <c r="C4" s="53" t="s">
        <v>25</v>
      </c>
      <c r="D4" s="28" t="s">
        <v>28</v>
      </c>
      <c r="E4" s="29">
        <v>80</v>
      </c>
      <c r="F4" s="25">
        <v>14.65</v>
      </c>
      <c r="G4" s="23">
        <v>115</v>
      </c>
      <c r="H4" s="23">
        <v>0.1</v>
      </c>
      <c r="I4" s="23">
        <v>0</v>
      </c>
      <c r="J4" s="22">
        <v>5</v>
      </c>
    </row>
    <row r="5" spans="1:11" x14ac:dyDescent="0.35">
      <c r="A5" s="12"/>
      <c r="B5" s="54" t="s">
        <v>18</v>
      </c>
      <c r="C5" s="56" t="s">
        <v>29</v>
      </c>
      <c r="D5" s="66" t="s">
        <v>30</v>
      </c>
      <c r="E5" s="35">
        <v>90</v>
      </c>
      <c r="F5" s="9">
        <v>49.65</v>
      </c>
      <c r="G5" s="23">
        <v>271.2</v>
      </c>
      <c r="H5" s="23">
        <v>16.399999999999999</v>
      </c>
      <c r="I5" s="23">
        <v>16.32</v>
      </c>
      <c r="J5" s="22">
        <v>14.64</v>
      </c>
    </row>
    <row r="6" spans="1:11" x14ac:dyDescent="0.35">
      <c r="A6" s="12"/>
      <c r="B6" s="10" t="s">
        <v>23</v>
      </c>
      <c r="C6" s="27" t="s">
        <v>31</v>
      </c>
      <c r="D6" s="31" t="s">
        <v>32</v>
      </c>
      <c r="E6" s="29">
        <v>150</v>
      </c>
      <c r="F6" s="9">
        <v>11.76</v>
      </c>
      <c r="G6" s="67">
        <v>208.7</v>
      </c>
      <c r="H6" s="67">
        <v>3.6</v>
      </c>
      <c r="I6" s="67">
        <v>5.4</v>
      </c>
      <c r="J6" s="67">
        <v>36.4</v>
      </c>
    </row>
    <row r="7" spans="1:11" x14ac:dyDescent="0.35">
      <c r="A7" s="12"/>
      <c r="B7" s="10" t="s">
        <v>13</v>
      </c>
      <c r="C7" s="30" t="s">
        <v>33</v>
      </c>
      <c r="D7" s="28" t="s">
        <v>34</v>
      </c>
      <c r="E7" s="29">
        <v>200</v>
      </c>
      <c r="F7" s="9">
        <v>1.46</v>
      </c>
      <c r="G7" s="23">
        <v>26.8</v>
      </c>
      <c r="H7" s="23">
        <v>0.2</v>
      </c>
      <c r="I7" s="23">
        <v>0</v>
      </c>
      <c r="J7" s="22">
        <v>6.5</v>
      </c>
    </row>
    <row r="8" spans="1:11" x14ac:dyDescent="0.35">
      <c r="A8" s="12"/>
      <c r="B8" s="11" t="s">
        <v>14</v>
      </c>
      <c r="C8" s="24" t="s">
        <v>15</v>
      </c>
      <c r="D8" s="31" t="s">
        <v>16</v>
      </c>
      <c r="E8" s="35">
        <v>30</v>
      </c>
      <c r="F8" s="50">
        <v>3</v>
      </c>
      <c r="G8" s="51">
        <v>63</v>
      </c>
      <c r="H8" s="51">
        <v>1.8</v>
      </c>
      <c r="I8" s="51">
        <v>0.3</v>
      </c>
      <c r="J8" s="52">
        <v>12.9</v>
      </c>
    </row>
    <row r="9" spans="1:11" x14ac:dyDescent="0.35">
      <c r="A9" s="26"/>
      <c r="B9" s="14"/>
      <c r="C9" s="33"/>
      <c r="D9" s="34"/>
      <c r="E9" s="35">
        <f t="shared" ref="E9" si="0">SUM(E4:E8)</f>
        <v>550</v>
      </c>
      <c r="F9" s="13">
        <f>SUM(F4:F8)</f>
        <v>80.52</v>
      </c>
      <c r="G9" s="36">
        <f>SUM(G4:G8)</f>
        <v>684.69999999999993</v>
      </c>
      <c r="H9" s="37">
        <f>SUM(H4:H8)</f>
        <v>22.1</v>
      </c>
      <c r="I9" s="37">
        <f>SUM(I4:I8)</f>
        <v>22.02</v>
      </c>
      <c r="J9" s="16">
        <f>SUM(J4:J8)</f>
        <v>75.44</v>
      </c>
    </row>
    <row r="10" spans="1:11" ht="15" thickBot="1" x14ac:dyDescent="0.4">
      <c r="A10" s="38"/>
      <c r="B10" s="39"/>
      <c r="C10" s="40"/>
      <c r="D10" s="41"/>
      <c r="E10" s="42"/>
      <c r="F10" s="43"/>
      <c r="G10" s="44"/>
      <c r="H10" s="45"/>
      <c r="I10" s="45"/>
      <c r="J10" s="46"/>
    </row>
    <row r="11" spans="1:11" x14ac:dyDescent="0.35">
      <c r="A11" s="12" t="s">
        <v>9</v>
      </c>
      <c r="B11" s="10" t="s">
        <v>24</v>
      </c>
      <c r="C11" s="53" t="s">
        <v>25</v>
      </c>
      <c r="D11" s="68" t="s">
        <v>35</v>
      </c>
      <c r="E11" s="29">
        <v>60</v>
      </c>
      <c r="F11" s="9">
        <v>20.09</v>
      </c>
      <c r="G11" s="69">
        <f>23*0.6</f>
        <v>13.799999999999999</v>
      </c>
      <c r="H11" s="69">
        <f>1.1*0.6</f>
        <v>0.66</v>
      </c>
      <c r="I11" s="69">
        <f>0.2*0.6</f>
        <v>0.12</v>
      </c>
      <c r="J11" s="69">
        <f>3.8*0.6</f>
        <v>2.2799999999999998</v>
      </c>
    </row>
    <row r="12" spans="1:11" x14ac:dyDescent="0.35">
      <c r="A12" s="12"/>
      <c r="B12" s="54" t="s">
        <v>17</v>
      </c>
      <c r="C12" s="55" t="s">
        <v>36</v>
      </c>
      <c r="D12" s="57" t="s">
        <v>37</v>
      </c>
      <c r="E12" s="47">
        <v>220</v>
      </c>
      <c r="F12" s="15">
        <v>24.85</v>
      </c>
      <c r="G12" s="69">
        <v>159</v>
      </c>
      <c r="H12" s="69">
        <v>8.64</v>
      </c>
      <c r="I12" s="69">
        <v>4.32</v>
      </c>
      <c r="J12" s="70">
        <v>13.92</v>
      </c>
    </row>
    <row r="13" spans="1:11" x14ac:dyDescent="0.35">
      <c r="A13" s="12"/>
      <c r="B13" s="11" t="s">
        <v>19</v>
      </c>
      <c r="C13" s="53" t="s">
        <v>38</v>
      </c>
      <c r="D13" s="58" t="s">
        <v>39</v>
      </c>
      <c r="E13" s="29">
        <v>90</v>
      </c>
      <c r="F13" s="49">
        <v>42.67</v>
      </c>
      <c r="G13" s="69">
        <v>263.7</v>
      </c>
      <c r="H13" s="69">
        <f>15.8*0.9</f>
        <v>14.22</v>
      </c>
      <c r="I13" s="69">
        <f>6.1*0.9</f>
        <v>5.49</v>
      </c>
      <c r="J13" s="70">
        <f>7.7*0.9</f>
        <v>6.9300000000000006</v>
      </c>
    </row>
    <row r="14" spans="1:11" x14ac:dyDescent="0.35">
      <c r="A14" s="12"/>
      <c r="B14" s="10" t="s">
        <v>23</v>
      </c>
      <c r="C14" s="27" t="s">
        <v>26</v>
      </c>
      <c r="D14" s="31" t="s">
        <v>40</v>
      </c>
      <c r="E14" s="29">
        <v>150</v>
      </c>
      <c r="F14" s="9">
        <v>16.97</v>
      </c>
      <c r="G14" s="23">
        <v>150</v>
      </c>
      <c r="H14" s="23">
        <v>2.9</v>
      </c>
      <c r="I14" s="23">
        <v>5.6</v>
      </c>
      <c r="J14" s="23">
        <v>20</v>
      </c>
    </row>
    <row r="15" spans="1:11" x14ac:dyDescent="0.35">
      <c r="A15" s="12"/>
      <c r="B15" s="10" t="s">
        <v>13</v>
      </c>
      <c r="C15" s="30" t="s">
        <v>33</v>
      </c>
      <c r="D15" s="28" t="s">
        <v>34</v>
      </c>
      <c r="E15" s="29">
        <v>200</v>
      </c>
      <c r="F15" s="9">
        <v>1.46</v>
      </c>
      <c r="G15" s="23">
        <v>26.8</v>
      </c>
      <c r="H15" s="23">
        <v>0.2</v>
      </c>
      <c r="I15" s="23">
        <v>0</v>
      </c>
      <c r="J15" s="22">
        <v>6.5</v>
      </c>
    </row>
    <row r="16" spans="1:11" x14ac:dyDescent="0.35">
      <c r="A16" s="26"/>
      <c r="B16" s="11" t="s">
        <v>14</v>
      </c>
      <c r="C16" s="59" t="s">
        <v>15</v>
      </c>
      <c r="D16" s="31" t="s">
        <v>27</v>
      </c>
      <c r="E16" s="32">
        <v>30</v>
      </c>
      <c r="F16" s="13">
        <v>2.99</v>
      </c>
      <c r="G16" s="60">
        <v>57</v>
      </c>
      <c r="H16" s="61">
        <v>1.8</v>
      </c>
      <c r="I16" s="61">
        <v>0.3</v>
      </c>
      <c r="J16" s="62">
        <v>11.4</v>
      </c>
    </row>
    <row r="17" spans="1:10" x14ac:dyDescent="0.35">
      <c r="A17" s="26"/>
      <c r="B17" s="14"/>
      <c r="C17" s="33"/>
      <c r="D17" s="34"/>
      <c r="E17" s="32">
        <f>SUM(E11:E16)</f>
        <v>750</v>
      </c>
      <c r="F17" s="48">
        <f>SUM(F11:F16)</f>
        <v>109.02999999999999</v>
      </c>
      <c r="G17" s="71">
        <f>SUM(G11:G16)</f>
        <v>670.3</v>
      </c>
      <c r="H17" s="20">
        <f>SUM(H11:H16)</f>
        <v>28.42</v>
      </c>
      <c r="I17" s="20">
        <f>SUM(I11:I16)</f>
        <v>15.83</v>
      </c>
      <c r="J17" s="21">
        <f>SUM(J11:J16)</f>
        <v>61.029999999999994</v>
      </c>
    </row>
    <row r="18" spans="1:10" ht="15" thickBot="1" x14ac:dyDescent="0.4">
      <c r="A18" s="38"/>
      <c r="B18" s="39"/>
      <c r="C18" s="40"/>
      <c r="D18" s="41"/>
      <c r="E18" s="42"/>
      <c r="F18" s="43"/>
      <c r="G18" s="44"/>
      <c r="H18" s="45"/>
      <c r="I18" s="45"/>
      <c r="J18" s="46"/>
    </row>
  </sheetData>
  <mergeCells count="1">
    <mergeCell ref="B1:D1"/>
  </mergeCells>
  <hyperlinks>
    <hyperlink ref="B5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2024-10-01T10:33:43Z</dcterms:modified>
</cp:coreProperties>
</file>