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ЕКРЕТАРЮ\"/>
    </mc:Choice>
  </mc:AlternateContent>
  <bookViews>
    <workbookView showHorizontalScroll="0" showVerticalScroll="0" showSheetTabs="0" xWindow="0" yWindow="0" windowWidth="19155" windowHeight="703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3" l="1"/>
  <c r="H4" i="3"/>
  <c r="G4" i="3"/>
  <c r="G9" i="3" s="1"/>
  <c r="E16" i="3"/>
  <c r="E9" i="3"/>
  <c r="J16" i="3"/>
  <c r="I16" i="3"/>
  <c r="H16" i="3"/>
  <c r="G16" i="3"/>
  <c r="F16" i="3"/>
  <c r="J5" i="3"/>
  <c r="J9" i="3" s="1"/>
  <c r="I5" i="3"/>
  <c r="I9" i="3" s="1"/>
  <c r="H5" i="3"/>
  <c r="H9" i="3" s="1"/>
  <c r="F4" i="3"/>
  <c r="F9" i="3" s="1"/>
  <c r="E4" i="3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<sst xmlns="http://schemas.openxmlformats.org/spreadsheetml/2006/main" count="47" uniqueCount="39">
  <si>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</si>
  <si>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</si>
  <si>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</si>
  <si>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</si>
  <si>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</si>
  <si>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</si>
  <si>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</si>
  <si>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</si>
  <si>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</si>
  <si>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</si>
  <si>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</si>
  <si>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</si>
  <si>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</si>
  <si>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</si>
  <si>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</si>
  <si>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</si>
  <si>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</si>
  <si>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</si>
  <si>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</si>
  <si>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</si>
  <si>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</si>
  <si>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</si>
  <si>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</si>
  <si>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закуска</t>
  </si>
  <si>
    <t>кисломол.</t>
  </si>
  <si>
    <t>Груша</t>
  </si>
  <si>
    <t>Йогурт</t>
  </si>
  <si>
    <t>№ 672 сб.1981г.</t>
  </si>
  <si>
    <t>Каша манная с маслом сливочным</t>
  </si>
  <si>
    <t>№ 54-3гн-2020</t>
  </si>
  <si>
    <t>Чай с сахаром, лимоном</t>
  </si>
  <si>
    <t>т.32 Сб.1981г.</t>
  </si>
  <si>
    <t>Огурец  солёный</t>
  </si>
  <si>
    <t>№ 82 сб.2011г.</t>
  </si>
  <si>
    <t>Суп картоф.с крупой гречневой,свининой отварной</t>
  </si>
  <si>
    <t>№ 294 сб.2011г.</t>
  </si>
  <si>
    <t xml:space="preserve">Плов из птицы  </t>
  </si>
  <si>
    <t>2024-09-30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</si>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</sst>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3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164" fontId="4" fillId="2" borderId="19" xfId="0" applyNumberFormat="1" applyFont="1" applyFill="1" applyBorder="1" applyAlignment="1">
      <alignment vertical="center"/>
    </xf>
    <xf numFmtId="0" fontId="5" fillId="0" borderId="2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7" xfId="0" applyFont="1" applyFill="1" applyBorder="1"/>
    <xf numFmtId="0" fontId="1" fillId="0" borderId="17" xfId="0" applyFont="1" applyBorder="1"/>
    <xf numFmtId="0" fontId="4" fillId="2" borderId="1" xfId="1" applyFont="1" applyFill="1" applyBorder="1" applyAlignment="1"/>
    <xf numFmtId="0" fontId="4" fillId="0" borderId="1" xfId="0" applyFont="1" applyBorder="1"/>
    <xf numFmtId="164" fontId="4" fillId="0" borderId="4" xfId="0" applyNumberFormat="1" applyFont="1" applyFill="1" applyBorder="1" applyAlignment="1">
      <alignment horizontal="right"/>
    </xf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2" borderId="25" xfId="0" applyFont="1" applyFill="1" applyBorder="1"/>
    <xf numFmtId="0" fontId="4" fillId="2" borderId="10" xfId="1" applyFont="1" applyFill="1" applyBorder="1"/>
    <xf numFmtId="2" fontId="4" fillId="2" borderId="10" xfId="0" applyNumberFormat="1" applyFont="1" applyFill="1" applyBorder="1" applyAlignment="1">
      <alignment vertical="center"/>
    </xf>
    <xf numFmtId="0" fontId="1" fillId="0" borderId="23" xfId="0" applyFont="1" applyBorder="1"/>
    <xf numFmtId="0" fontId="1" fillId="2" borderId="20" xfId="0" applyFont="1" applyFill="1" applyBorder="1"/>
    <xf numFmtId="0" fontId="1" fillId="2" borderId="27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2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1" fillId="2" borderId="21" xfId="0" applyFont="1" applyFill="1" applyBorder="1"/>
    <xf numFmtId="0" fontId="4" fillId="2" borderId="11" xfId="0" applyFont="1" applyFill="1" applyBorder="1"/>
    <xf numFmtId="0" fontId="1" fillId="2" borderId="3" xfId="0" applyFont="1" applyFill="1" applyBorder="1"/>
    <xf numFmtId="0" fontId="1" fillId="2" borderId="10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/>
    <xf numFmtId="164" fontId="4" fillId="2" borderId="26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0" fontId="1" fillId="0" borderId="28" xfId="0" applyFont="1" applyBorder="1"/>
    <xf numFmtId="0" fontId="4" fillId="0" borderId="29" xfId="0" applyFont="1" applyBorder="1"/>
    <xf numFmtId="2" fontId="4" fillId="2" borderId="29" xfId="1" applyNumberFormat="1" applyFont="1" applyFill="1" applyBorder="1" applyAlignment="1"/>
    <xf numFmtId="0" fontId="1" fillId="2" borderId="15" xfId="0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4" fillId="2" borderId="1" xfId="1" applyNumberFormat="1" applyFont="1" applyFill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164" fontId="4" fillId="2" borderId="26" xfId="0" applyNumberFormat="1" applyFont="1" applyFill="1" applyBorder="1" applyAlignment="1">
      <alignment vertical="center"/>
    </xf>
    <xf numFmtId="164" fontId="1" fillId="0" borderId="11" xfId="0" applyNumberFormat="1" applyFont="1" applyFill="1" applyBorder="1" applyAlignment="1"/>
    <xf numFmtId="164" fontId="4" fillId="2" borderId="30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31" xfId="0" applyNumberFormat="1" applyFont="1" applyFill="1" applyBorder="1" applyAlignment="1"/>
    <xf numFmtId="0" fontId="4" fillId="2" borderId="1" xfId="1" applyFont="1" applyFill="1" applyBorder="1"/>
    <xf numFmtId="2" fontId="4" fillId="2" borderId="1" xfId="1" applyNumberFormat="1" applyFont="1" applyFill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zoomScaleNormal="100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1" t="s">
        <v>20</v>
      </c>
      <c r="C1" s="62"/>
      <c r="D1" s="63"/>
      <c r="E1" s="1" t="s">
        <v>10</v>
      </c>
      <c r="F1" s="2"/>
      <c r="G1" s="1"/>
      <c r="H1" s="1"/>
      <c r="I1" s="1" t="s">
        <v>1</v>
      </c>
      <c r="J1" s="21" t="s">
        <v>37</v>
      </c>
      <c r="K1" s="22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25">
      <c r="A4" s="20" t="s">
        <v>22</v>
      </c>
      <c r="B4" s="11" t="s">
        <v>38</v>
      </c>
      <c r="C4" s="23" t="s">
        <v>15</v>
      </c>
      <c r="D4" s="26" t="s">
        <v>25</v>
      </c>
      <c r="E4" s="29">
        <f>230+18</f>
        <v>248</v>
      </c>
      <c r="F4" s="57">
        <f>0.248*190</f>
        <v>47.12</v>
      </c>
      <c r="G4" s="49">
        <f>47*2.48</f>
        <v>116.56</v>
      </c>
      <c r="H4" s="49">
        <f>0.4*2.48</f>
        <v>0.99199999999999999</v>
      </c>
      <c r="I4" s="49">
        <v>0</v>
      </c>
      <c r="J4" s="50">
        <f>10.3*2.48</f>
        <v>25.544</v>
      </c>
    </row>
    <row r="5" spans="1:11" x14ac:dyDescent="0.25">
      <c r="A5" s="13"/>
      <c r="B5" s="12" t="s">
        <v>24</v>
      </c>
      <c r="C5" s="23" t="s">
        <v>15</v>
      </c>
      <c r="D5" s="30" t="s">
        <v>26</v>
      </c>
      <c r="E5" s="29">
        <v>150</v>
      </c>
      <c r="F5" s="18">
        <v>58</v>
      </c>
      <c r="G5" s="59">
        <v>145</v>
      </c>
      <c r="H5" s="59">
        <f>0.9*1.7</f>
        <v>1.53</v>
      </c>
      <c r="I5" s="59">
        <f>0.2*1.5</f>
        <v>0.30000000000000004</v>
      </c>
      <c r="J5" s="60">
        <f>8.1*1.5</f>
        <v>12.149999999999999</v>
      </c>
    </row>
    <row r="6" spans="1:11" x14ac:dyDescent="0.25">
      <c r="A6" s="13"/>
      <c r="B6" s="58" t="s">
        <v>18</v>
      </c>
      <c r="C6" s="28" t="s">
        <v>27</v>
      </c>
      <c r="D6" s="64" t="s">
        <v>28</v>
      </c>
      <c r="E6" s="29">
        <v>160</v>
      </c>
      <c r="F6" s="9">
        <v>20.05</v>
      </c>
      <c r="G6" s="10">
        <v>295.33</v>
      </c>
      <c r="H6" s="10">
        <v>5.8</v>
      </c>
      <c r="I6" s="10">
        <v>10.66</v>
      </c>
      <c r="J6" s="27">
        <v>42.66</v>
      </c>
    </row>
    <row r="7" spans="1:11" x14ac:dyDescent="0.25">
      <c r="A7" s="13"/>
      <c r="B7" s="12" t="s">
        <v>13</v>
      </c>
      <c r="C7" s="65" t="s">
        <v>29</v>
      </c>
      <c r="D7" s="30" t="s">
        <v>30</v>
      </c>
      <c r="E7" s="29">
        <v>207</v>
      </c>
      <c r="F7" s="9">
        <v>2.98</v>
      </c>
      <c r="G7" s="59">
        <v>27.9</v>
      </c>
      <c r="H7" s="59">
        <v>0.3</v>
      </c>
      <c r="I7" s="59">
        <v>0.02</v>
      </c>
      <c r="J7" s="60">
        <v>6.7</v>
      </c>
    </row>
    <row r="8" spans="1:11" x14ac:dyDescent="0.25">
      <c r="A8" s="13"/>
      <c r="B8" s="12" t="s">
        <v>14</v>
      </c>
      <c r="C8" s="23" t="s">
        <v>15</v>
      </c>
      <c r="D8" s="30" t="s">
        <v>16</v>
      </c>
      <c r="E8" s="31">
        <v>30</v>
      </c>
      <c r="F8" s="25">
        <v>2.84</v>
      </c>
      <c r="G8" s="15">
        <v>63</v>
      </c>
      <c r="H8" s="15">
        <v>1.8</v>
      </c>
      <c r="I8" s="15">
        <v>0.3</v>
      </c>
      <c r="J8" s="16">
        <v>12.9</v>
      </c>
    </row>
    <row r="9" spans="1:11" x14ac:dyDescent="0.25">
      <c r="A9" s="24"/>
      <c r="B9" s="17"/>
      <c r="C9" s="32"/>
      <c r="D9" s="33"/>
      <c r="E9" s="31">
        <f>SUM(E4:E8)</f>
        <v>795</v>
      </c>
      <c r="F9" s="14">
        <f>SUM(F4:F8)</f>
        <v>130.99</v>
      </c>
      <c r="G9" s="66">
        <f>SUM(G4:G8)</f>
        <v>647.79</v>
      </c>
      <c r="H9" s="34">
        <f>SUM(H4:H8)</f>
        <v>10.422000000000001</v>
      </c>
      <c r="I9" s="34">
        <f>SUM(I4:I8)</f>
        <v>11.280000000000001</v>
      </c>
      <c r="J9" s="19">
        <f>SUM(J4:J8)</f>
        <v>99.954000000000008</v>
      </c>
    </row>
    <row r="10" spans="1:11" ht="15.75" thickBot="1" x14ac:dyDescent="0.3">
      <c r="A10" s="35"/>
      <c r="B10" s="36"/>
      <c r="C10" s="37"/>
      <c r="D10" s="38"/>
      <c r="E10" s="39"/>
      <c r="F10" s="40"/>
      <c r="G10" s="41"/>
      <c r="H10" s="42"/>
      <c r="I10" s="42"/>
      <c r="J10" s="43"/>
    </row>
    <row r="11" spans="1:11" x14ac:dyDescent="0.25">
      <c r="A11" s="13" t="s">
        <v>9</v>
      </c>
      <c r="B11" s="55" t="s">
        <v>23</v>
      </c>
      <c r="C11" s="47" t="s">
        <v>31</v>
      </c>
      <c r="D11" s="56" t="s">
        <v>32</v>
      </c>
      <c r="E11" s="44">
        <v>30</v>
      </c>
      <c r="F11" s="18">
        <v>11.54</v>
      </c>
      <c r="G11" s="67">
        <v>6</v>
      </c>
      <c r="H11" s="67">
        <v>0</v>
      </c>
      <c r="I11" s="67">
        <v>0</v>
      </c>
      <c r="J11" s="27">
        <v>1.5</v>
      </c>
    </row>
    <row r="12" spans="1:11" x14ac:dyDescent="0.25">
      <c r="A12" s="13"/>
      <c r="B12" s="58" t="s">
        <v>17</v>
      </c>
      <c r="C12" s="45" t="s">
        <v>33</v>
      </c>
      <c r="D12" s="46" t="s">
        <v>34</v>
      </c>
      <c r="E12" s="44">
        <v>213</v>
      </c>
      <c r="F12" s="18">
        <v>17.579999999999998</v>
      </c>
      <c r="G12" s="68">
        <v>153</v>
      </c>
      <c r="H12" s="69">
        <v>8.24</v>
      </c>
      <c r="I12" s="69">
        <v>8.6999999999999993</v>
      </c>
      <c r="J12" s="70">
        <v>8.6999999999999993</v>
      </c>
    </row>
    <row r="13" spans="1:11" x14ac:dyDescent="0.25">
      <c r="A13" s="13"/>
      <c r="B13" s="58" t="s">
        <v>19</v>
      </c>
      <c r="C13" s="28" t="s">
        <v>35</v>
      </c>
      <c r="D13" s="71" t="s">
        <v>36</v>
      </c>
      <c r="E13" s="29">
        <v>200</v>
      </c>
      <c r="F13" s="72">
        <v>60.44</v>
      </c>
      <c r="G13" s="10">
        <v>421.6</v>
      </c>
      <c r="H13" s="10">
        <v>22.8</v>
      </c>
      <c r="I13" s="10">
        <v>23.1</v>
      </c>
      <c r="J13" s="10">
        <v>57.9</v>
      </c>
    </row>
    <row r="14" spans="1:11" x14ac:dyDescent="0.25">
      <c r="A14" s="13"/>
      <c r="B14" s="12" t="s">
        <v>13</v>
      </c>
      <c r="C14" s="65" t="s">
        <v>29</v>
      </c>
      <c r="D14" s="30" t="s">
        <v>30</v>
      </c>
      <c r="E14" s="29">
        <v>207</v>
      </c>
      <c r="F14" s="9">
        <v>2.98</v>
      </c>
      <c r="G14" s="59">
        <v>27.9</v>
      </c>
      <c r="H14" s="59">
        <v>0.3</v>
      </c>
      <c r="I14" s="59">
        <v>0.02</v>
      </c>
      <c r="J14" s="60">
        <v>6.7</v>
      </c>
    </row>
    <row r="15" spans="1:11" x14ac:dyDescent="0.25">
      <c r="A15" s="24"/>
      <c r="B15" s="12" t="s">
        <v>14</v>
      </c>
      <c r="C15" s="23" t="s">
        <v>15</v>
      </c>
      <c r="D15" s="30" t="s">
        <v>16</v>
      </c>
      <c r="E15" s="31">
        <v>30</v>
      </c>
      <c r="F15" s="25">
        <v>2.84</v>
      </c>
      <c r="G15" s="15">
        <v>63</v>
      </c>
      <c r="H15" s="15">
        <v>1.8</v>
      </c>
      <c r="I15" s="15">
        <v>0.3</v>
      </c>
      <c r="J15" s="16">
        <v>12.9</v>
      </c>
    </row>
    <row r="16" spans="1:11" x14ac:dyDescent="0.25">
      <c r="A16" s="24"/>
      <c r="B16" s="17"/>
      <c r="C16" s="32"/>
      <c r="D16" s="33"/>
      <c r="E16" s="48">
        <f>SUM(E11:E15)</f>
        <v>680</v>
      </c>
      <c r="F16" s="51">
        <f>SUM(F11:F15)</f>
        <v>95.38000000000001</v>
      </c>
      <c r="G16" s="52">
        <f>SUM(G11:G15)</f>
        <v>671.5</v>
      </c>
      <c r="H16" s="53">
        <f>SUM(H11:H15)</f>
        <v>33.14</v>
      </c>
      <c r="I16" s="53">
        <f>SUM(I11:I15)</f>
        <v>32.119999999999997</v>
      </c>
      <c r="J16" s="54">
        <f>SUM(J11:J15)</f>
        <v>87.7</v>
      </c>
    </row>
    <row r="17" spans="1:10" ht="15.75" thickBot="1" x14ac:dyDescent="0.3">
      <c r="A17" s="35"/>
      <c r="B17" s="36"/>
      <c r="C17" s="37"/>
      <c r="D17" s="38"/>
      <c r="E17" s="39"/>
      <c r="F17" s="40"/>
      <c r="G17" s="41"/>
      <c r="H17" s="42"/>
      <c r="I17" s="42"/>
      <c r="J17" s="43"/>
    </row>
  </sheetData>
  <mergeCells count="1">
    <mergeCell ref="B1:D1"/>
  </mergeCells>
  <hyperlinks>
    <hyperlink ref="B6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SerGB2</cp:lastModifiedBy>
  <cp:lastPrinted>2021-05-18T10:32:40Z</cp:lastPrinted>
  <dcterms:created xsi:type="dcterms:W3CDTF">2015-06-05T18:19:34Z</dcterms:created>
  <dcterms:modified xsi:type="dcterms:W3CDTF">2024-09-30T02:09:47Z</dcterms:modified>
</cp:coreProperties>
</file>