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E16" i="3"/>
  <c r="F6" i="3"/>
  <c r="E9" i="3"/>
  <c r="I16" i="3"/>
  <c r="F16" i="3"/>
  <c r="J16" i="3"/>
  <c r="H16" i="3"/>
  <c r="G16" i="3"/>
  <c r="J4" i="3"/>
  <c r="J9" i="3" s="1"/>
  <c r="I4" i="3"/>
  <c r="I9" i="3" s="1"/>
  <c r="H4" i="3"/>
  <c r="H9" i="3" s="1"/>
  <c r="G4" i="3"/>
  <c r="G9" i="3" s="1"/>
  <c r="F4" i="3"/>
  <c r="F9" i="3" s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<sst xmlns="http://schemas.openxmlformats.org/spreadsheetml/2006/main" count="47" uniqueCount="40">
  <si>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</si>
  <si>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</si>
  <si>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</si>
  <si>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</si>
  <si>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</si>
  <si>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</si>
  <si>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</si>
  <si>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</si>
  <si>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</si>
  <si>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</si>
  <si>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</si>
  <si>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</si>
  <si>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</si>
  <si>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</si>
  <si>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</si>
  <si>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</si>
  <si>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</si>
  <si>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</si>
  <si>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</si>
  <si>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</si>
  <si>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</si>
  <si>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</si>
  <si>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</si>
  <si>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</si>
  <si>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гарнир</t>
  </si>
  <si>
    <t>№ 305 сб.2011г.</t>
  </si>
  <si>
    <t>№ 54-2гн-2020</t>
  </si>
  <si>
    <t>Чай с сахаром</t>
  </si>
  <si>
    <t>фрукты</t>
  </si>
  <si>
    <t>Яблоко</t>
  </si>
  <si>
    <t>2024-09-25</t>
  </si>
  <si>
    <t>т.18 Сб.1981г.</t>
  </si>
  <si>
    <t>Сосиска отварная</t>
  </si>
  <si>
    <t>№ 309 сб.2011г.</t>
  </si>
  <si>
    <t>№ 104,105 сб.2011г.</t>
  </si>
  <si>
    <t>Суп картоф. с мясными фрикадельками</t>
  </si>
  <si>
    <t>№ 279 сб.2011г.</t>
  </si>
  <si>
    <t xml:space="preserve">Тефтели из свинины с соусом </t>
  </si>
  <si>
    <t>Макаронные изделия отварные кукурузой консервированной</t>
  </si>
  <si>
    <t>Рис припущенный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</si>
</sst>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2" fontId="1" fillId="0" borderId="3" xfId="0" applyNumberFormat="1" applyFont="1" applyFill="1" applyBorder="1" applyAlignment="1">
      <alignment horizontal="left"/>
    </xf>
    <xf numFmtId="0" fontId="1" fillId="2" borderId="15" xfId="0" applyFont="1" applyFill="1" applyBorder="1"/>
    <xf numFmtId="0" fontId="1" fillId="2" borderId="21" xfId="0" applyFont="1" applyFill="1" applyBorder="1"/>
    <xf numFmtId="0" fontId="4" fillId="2" borderId="11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4" fillId="2" borderId="28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A4" sqref="A4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20</v>
      </c>
      <c r="C1" s="68"/>
      <c r="D1" s="69"/>
      <c r="E1" s="1" t="s">
        <v>10</v>
      </c>
      <c r="F1" s="2"/>
      <c r="G1" s="1"/>
      <c r="H1" s="1"/>
      <c r="I1" s="1" t="s">
        <v>1</v>
      </c>
      <c r="J1" s="19" t="s">
        <v>30</v>
      </c>
      <c r="K1" s="20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8" t="s">
        <v>22</v>
      </c>
      <c r="B4" s="11" t="s">
        <v>28</v>
      </c>
      <c r="C4" s="23" t="s">
        <v>15</v>
      </c>
      <c r="D4" s="33" t="s">
        <v>29</v>
      </c>
      <c r="E4" s="32">
        <v>170</v>
      </c>
      <c r="F4" s="61">
        <f>0.17*185</f>
        <v>31.450000000000003</v>
      </c>
      <c r="G4" s="59">
        <f>43*1.7</f>
        <v>73.099999999999994</v>
      </c>
      <c r="H4" s="59">
        <f>0.9*1.7</f>
        <v>1.53</v>
      </c>
      <c r="I4" s="59">
        <f>0.2*1.7</f>
        <v>0.34</v>
      </c>
      <c r="J4" s="60">
        <f>8.1*1.7</f>
        <v>13.77</v>
      </c>
    </row>
    <row r="5" spans="1:11" x14ac:dyDescent="0.25">
      <c r="A5" s="12"/>
      <c r="B5" s="21" t="s">
        <v>18</v>
      </c>
      <c r="C5" s="47" t="s">
        <v>31</v>
      </c>
      <c r="D5" s="33" t="s">
        <v>32</v>
      </c>
      <c r="E5" s="32">
        <v>100</v>
      </c>
      <c r="F5" s="9">
        <v>57.78</v>
      </c>
      <c r="G5" s="62">
        <v>296</v>
      </c>
      <c r="H5" s="62">
        <v>11</v>
      </c>
      <c r="I5" s="62"/>
      <c r="J5" s="30">
        <v>28</v>
      </c>
    </row>
    <row r="6" spans="1:11" x14ac:dyDescent="0.25">
      <c r="A6" s="12"/>
      <c r="B6" s="10" t="s">
        <v>24</v>
      </c>
      <c r="C6" s="31" t="s">
        <v>33</v>
      </c>
      <c r="D6" s="33" t="s">
        <v>38</v>
      </c>
      <c r="E6" s="32">
        <v>180</v>
      </c>
      <c r="F6" s="9">
        <f>11.22+9.92</f>
        <v>21.14</v>
      </c>
      <c r="G6" s="22">
        <v>223</v>
      </c>
      <c r="H6" s="22">
        <v>5.6</v>
      </c>
      <c r="I6" s="22">
        <v>5.3</v>
      </c>
      <c r="J6" s="50">
        <v>45.7</v>
      </c>
    </row>
    <row r="7" spans="1:11" x14ac:dyDescent="0.25">
      <c r="A7" s="12"/>
      <c r="B7" s="10" t="s">
        <v>13</v>
      </c>
      <c r="C7" s="55" t="s">
        <v>26</v>
      </c>
      <c r="D7" s="29" t="s">
        <v>27</v>
      </c>
      <c r="E7" s="32">
        <v>200</v>
      </c>
      <c r="F7" s="9">
        <v>1.46</v>
      </c>
      <c r="G7" s="59">
        <v>27.9</v>
      </c>
      <c r="H7" s="59">
        <v>0.3</v>
      </c>
      <c r="I7" s="59">
        <v>0.02</v>
      </c>
      <c r="J7" s="60">
        <v>6.7</v>
      </c>
    </row>
    <row r="8" spans="1:11" x14ac:dyDescent="0.25">
      <c r="A8" s="24"/>
      <c r="B8" s="11" t="s">
        <v>14</v>
      </c>
      <c r="C8" s="23" t="s">
        <v>15</v>
      </c>
      <c r="D8" s="33" t="s">
        <v>16</v>
      </c>
      <c r="E8" s="34">
        <v>30</v>
      </c>
      <c r="F8" s="25">
        <v>2.84</v>
      </c>
      <c r="G8" s="14">
        <v>63</v>
      </c>
      <c r="H8" s="14">
        <v>1.8</v>
      </c>
      <c r="I8" s="14">
        <v>0.3</v>
      </c>
      <c r="J8" s="15">
        <v>12.9</v>
      </c>
    </row>
    <row r="9" spans="1:11" x14ac:dyDescent="0.25">
      <c r="A9" s="24"/>
      <c r="B9" s="16"/>
      <c r="C9" s="35"/>
      <c r="D9" s="36"/>
      <c r="E9" s="34">
        <f t="shared" ref="E9:J9" si="0">SUM(E4:E8)</f>
        <v>680</v>
      </c>
      <c r="F9" s="13">
        <f t="shared" si="0"/>
        <v>114.67</v>
      </c>
      <c r="G9" s="63">
        <f t="shared" si="0"/>
        <v>683</v>
      </c>
      <c r="H9" s="64">
        <f t="shared" si="0"/>
        <v>20.23</v>
      </c>
      <c r="I9" s="64">
        <f t="shared" si="0"/>
        <v>5.9599999999999991</v>
      </c>
      <c r="J9" s="65">
        <f t="shared" si="0"/>
        <v>107.07000000000001</v>
      </c>
    </row>
    <row r="10" spans="1:11" ht="15.75" thickBot="1" x14ac:dyDescent="0.3">
      <c r="A10" s="37"/>
      <c r="B10" s="38"/>
      <c r="C10" s="39"/>
      <c r="D10" s="40"/>
      <c r="E10" s="41"/>
      <c r="F10" s="42"/>
      <c r="G10" s="43"/>
      <c r="H10" s="44"/>
      <c r="I10" s="44"/>
      <c r="J10" s="45"/>
    </row>
    <row r="11" spans="1:11" x14ac:dyDescent="0.25">
      <c r="A11" s="12" t="s">
        <v>9</v>
      </c>
      <c r="B11" s="56" t="s">
        <v>17</v>
      </c>
      <c r="C11" s="57" t="s">
        <v>34</v>
      </c>
      <c r="D11" s="58" t="s">
        <v>35</v>
      </c>
      <c r="E11" s="46">
        <v>220</v>
      </c>
      <c r="F11" s="17">
        <v>24.85</v>
      </c>
      <c r="G11" s="62">
        <v>129</v>
      </c>
      <c r="H11" s="62">
        <v>8.64</v>
      </c>
      <c r="I11" s="62">
        <v>4.32</v>
      </c>
      <c r="J11" s="30">
        <v>13.92</v>
      </c>
    </row>
    <row r="12" spans="1:11" x14ac:dyDescent="0.25">
      <c r="A12" s="12"/>
      <c r="B12" s="56" t="s">
        <v>19</v>
      </c>
      <c r="C12" s="47" t="s">
        <v>36</v>
      </c>
      <c r="D12" s="29" t="s">
        <v>37</v>
      </c>
      <c r="E12" s="32">
        <v>165</v>
      </c>
      <c r="F12" s="17">
        <v>32.72</v>
      </c>
      <c r="G12" s="22">
        <v>232.8</v>
      </c>
      <c r="H12" s="49">
        <v>12.3</v>
      </c>
      <c r="I12" s="49">
        <v>10.95</v>
      </c>
      <c r="J12" s="50">
        <v>7.5</v>
      </c>
    </row>
    <row r="13" spans="1:11" x14ac:dyDescent="0.25">
      <c r="A13" s="12"/>
      <c r="B13" s="10" t="s">
        <v>24</v>
      </c>
      <c r="C13" s="31" t="s">
        <v>25</v>
      </c>
      <c r="D13" s="33" t="s">
        <v>39</v>
      </c>
      <c r="E13" s="32">
        <v>175</v>
      </c>
      <c r="F13" s="9">
        <f>11.76+7.28</f>
        <v>19.04</v>
      </c>
      <c r="G13" s="66">
        <v>229.7</v>
      </c>
      <c r="H13" s="66">
        <v>5.4</v>
      </c>
      <c r="I13" s="66">
        <v>5.4</v>
      </c>
      <c r="J13" s="66">
        <v>40</v>
      </c>
    </row>
    <row r="14" spans="1:11" x14ac:dyDescent="0.25">
      <c r="A14" s="12"/>
      <c r="B14" s="10" t="s">
        <v>13</v>
      </c>
      <c r="C14" s="55" t="s">
        <v>26</v>
      </c>
      <c r="D14" s="29" t="s">
        <v>27</v>
      </c>
      <c r="E14" s="32">
        <v>200</v>
      </c>
      <c r="F14" s="9">
        <v>1.46</v>
      </c>
      <c r="G14" s="59">
        <v>27.9</v>
      </c>
      <c r="H14" s="59">
        <v>0.3</v>
      </c>
      <c r="I14" s="59">
        <v>0.02</v>
      </c>
      <c r="J14" s="60">
        <v>6.7</v>
      </c>
    </row>
    <row r="15" spans="1:11" x14ac:dyDescent="0.25">
      <c r="A15" s="12"/>
      <c r="B15" s="11" t="s">
        <v>14</v>
      </c>
      <c r="C15" s="47" t="s">
        <v>15</v>
      </c>
      <c r="D15" s="33" t="s">
        <v>23</v>
      </c>
      <c r="E15" s="48">
        <v>30</v>
      </c>
      <c r="F15" s="13">
        <v>2.84</v>
      </c>
      <c r="G15" s="26">
        <v>57</v>
      </c>
      <c r="H15" s="27">
        <v>1.8</v>
      </c>
      <c r="I15" s="27">
        <v>0.3</v>
      </c>
      <c r="J15" s="28">
        <v>11.4</v>
      </c>
    </row>
    <row r="16" spans="1:11" x14ac:dyDescent="0.25">
      <c r="A16" s="24"/>
      <c r="B16" s="16"/>
      <c r="C16" s="35"/>
      <c r="D16" s="36"/>
      <c r="E16" s="48">
        <f t="shared" ref="E16:J16" si="1">SUM(E11:E15)</f>
        <v>790</v>
      </c>
      <c r="F16" s="51">
        <f t="shared" si="1"/>
        <v>80.91</v>
      </c>
      <c r="G16" s="52">
        <f t="shared" si="1"/>
        <v>676.4</v>
      </c>
      <c r="H16" s="53">
        <f t="shared" si="1"/>
        <v>28.440000000000005</v>
      </c>
      <c r="I16" s="53">
        <f t="shared" si="1"/>
        <v>20.990000000000002</v>
      </c>
      <c r="J16" s="54">
        <f t="shared" si="1"/>
        <v>79.52000000000001</v>
      </c>
    </row>
    <row r="17" spans="1:10" ht="15.75" thickBot="1" x14ac:dyDescent="0.3">
      <c r="A17" s="37"/>
      <c r="B17" s="38"/>
      <c r="C17" s="39"/>
      <c r="D17" s="40"/>
      <c r="E17" s="41"/>
      <c r="F17" s="42"/>
      <c r="G17" s="43"/>
      <c r="H17" s="44"/>
      <c r="I17" s="44"/>
      <c r="J17" s="45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2024-09-30T02:01:28Z</dcterms:modified>
</cp:coreProperties>
</file>