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ЕКРЕТАРЮ\"/>
    </mc:Choice>
  </mc:AlternateContent>
  <bookViews>
    <workbookView showHorizontalScroll="0" showVerticalScroll="0" showSheetTabs="0" xWindow="0" yWindow="0" windowWidth="19155" windowHeight="703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3" l="1"/>
  <c r="E9" i="3"/>
  <c r="F16" i="3"/>
  <c r="J14" i="3"/>
  <c r="J16" i="3" s="1"/>
  <c r="I14" i="3"/>
  <c r="I16" i="3" s="1"/>
  <c r="H14" i="3"/>
  <c r="H16" i="3" s="1"/>
  <c r="G14" i="3"/>
  <c r="G16" i="3" s="1"/>
  <c r="F9" i="3"/>
  <c r="J5" i="3"/>
  <c r="I5" i="3"/>
  <c r="I9" i="3" s="1"/>
  <c r="H5" i="3"/>
  <c r="H9" i="3" s="1"/>
  <c r="J4" i="3"/>
  <c r="J9" i="3" s="1"/>
  <c r="G4" i="3"/>
  <c r="G9" i="3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<sst xmlns="http://schemas.openxmlformats.org/spreadsheetml/2006/main" count="47" uniqueCount="43">
  <si>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</si>
  <si>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</si>
  <si>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</si>
  <si>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</si>
  <si>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</si>
  <si>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</si>
  <si>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</si>
  <si>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</si>
  <si>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</si>
  <si>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</si>
  <si>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</si>
  <si>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</si>
  <si>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</si>
  <si>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</si>
  <si>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</si>
  <si>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</si>
  <si>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</si>
  <si>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</si>
  <si>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</si>
  <si>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</si>
  <si>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</si>
  <si>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</si>
  <si>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</si>
  <si>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закуска</t>
  </si>
  <si>
    <t>Хлеб  ржано-пшеничный</t>
  </si>
  <si>
    <t>Т.32 сб.1981 г.</t>
  </si>
  <si>
    <t>гарнир</t>
  </si>
  <si>
    <t>№ 305 сб.2011г.</t>
  </si>
  <si>
    <t>№ 54-6хн-2020</t>
  </si>
  <si>
    <t>2024-09-24</t>
  </si>
  <si>
    <t>Огурец  консервированный</t>
  </si>
  <si>
    <t>№ 234 сб.2011г.</t>
  </si>
  <si>
    <t>Котлета рыбная</t>
  </si>
  <si>
    <t>Рис припущенный</t>
  </si>
  <si>
    <t>№ 54-3гн-2020</t>
  </si>
  <si>
    <t>Чай с сахаром, лимоном</t>
  </si>
  <si>
    <t>№ 102,241 сб.2011г.</t>
  </si>
  <si>
    <t>Суп карт. с горохом,колбасой  отварной</t>
  </si>
  <si>
    <t>№ 289 сб.2011г.</t>
  </si>
  <si>
    <t>Рагу из птицы</t>
  </si>
  <si>
    <t>Компот из изюма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</si>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</sst>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9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2" borderId="18" xfId="0" applyFont="1" applyFill="1" applyBorder="1"/>
    <xf numFmtId="2" fontId="4" fillId="2" borderId="11" xfId="1" applyNumberFormat="1" applyFont="1" applyFill="1" applyBorder="1" applyAlignment="1"/>
    <xf numFmtId="0" fontId="5" fillId="0" borderId="24" xfId="0" applyFont="1" applyBorder="1"/>
    <xf numFmtId="49" fontId="1" fillId="2" borderId="0" xfId="0" applyNumberFormat="1" applyFont="1" applyFill="1" applyBorder="1"/>
    <xf numFmtId="0" fontId="0" fillId="0" borderId="0" xfId="0" applyBorder="1"/>
    <xf numFmtId="0" fontId="1" fillId="0" borderId="15" xfId="0" applyFont="1" applyBorder="1"/>
    <xf numFmtId="0" fontId="1" fillId="2" borderId="7" xfId="0" applyFont="1" applyFill="1" applyBorder="1"/>
    <xf numFmtId="0" fontId="1" fillId="0" borderId="17" xfId="0" applyFont="1" applyBorder="1"/>
    <xf numFmtId="0" fontId="4" fillId="2" borderId="1" xfId="1" applyFont="1" applyFill="1" applyBorder="1" applyAlignment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1" fillId="0" borderId="21" xfId="0" applyFont="1" applyBorder="1"/>
    <xf numFmtId="0" fontId="4" fillId="0" borderId="1" xfId="0" applyFont="1" applyBorder="1"/>
    <xf numFmtId="164" fontId="4" fillId="0" borderId="4" xfId="0" applyNumberFormat="1" applyFont="1" applyFill="1" applyBorder="1" applyAlignment="1">
      <alignment horizontal="right"/>
    </xf>
    <xf numFmtId="0" fontId="1" fillId="0" borderId="3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0" xfId="2" applyNumberFormat="1" applyFont="1" applyFill="1" applyBorder="1" applyAlignment="1">
      <alignment horizontal="center"/>
    </xf>
    <xf numFmtId="0" fontId="1" fillId="2" borderId="26" xfId="0" applyFont="1" applyFill="1" applyBorder="1"/>
    <xf numFmtId="0" fontId="4" fillId="2" borderId="10" xfId="1" applyFont="1" applyFill="1" applyBorder="1"/>
    <xf numFmtId="0" fontId="1" fillId="0" borderId="23" xfId="0" applyFont="1" applyBorder="1"/>
    <xf numFmtId="0" fontId="1" fillId="2" borderId="20" xfId="0" applyFont="1" applyFill="1" applyBorder="1"/>
    <xf numFmtId="0" fontId="1" fillId="2" borderId="28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22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10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0" borderId="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/>
    <xf numFmtId="164" fontId="4" fillId="2" borderId="27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19" xfId="0" applyNumberFormat="1" applyFont="1" applyFill="1" applyBorder="1" applyAlignment="1"/>
    <xf numFmtId="2" fontId="1" fillId="0" borderId="3" xfId="0" applyNumberFormat="1" applyFont="1" applyFill="1" applyBorder="1" applyAlignment="1">
      <alignment horizontal="left"/>
    </xf>
    <xf numFmtId="2" fontId="4" fillId="2" borderId="10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0" fontId="1" fillId="2" borderId="21" xfId="0" applyFont="1" applyFill="1" applyBorder="1"/>
    <xf numFmtId="0" fontId="4" fillId="2" borderId="11" xfId="0" applyFont="1" applyFill="1" applyBorder="1"/>
    <xf numFmtId="164" fontId="4" fillId="2" borderId="29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25" xfId="0" applyNumberFormat="1" applyFont="1" applyFill="1" applyBorder="1" applyAlignment="1"/>
    <xf numFmtId="0" fontId="4" fillId="2" borderId="2" xfId="2" applyNumberFormat="1" applyFont="1" applyFill="1" applyBorder="1" applyAlignment="1">
      <alignment horizontal="center"/>
    </xf>
    <xf numFmtId="0" fontId="4" fillId="2" borderId="29" xfId="2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/>
    <xf numFmtId="164" fontId="1" fillId="0" borderId="25" xfId="0" applyNumberFormat="1" applyFont="1" applyFill="1" applyBorder="1" applyAlignment="1"/>
    <xf numFmtId="2" fontId="4" fillId="0" borderId="1" xfId="0" applyNumberFormat="1" applyFont="1" applyFill="1" applyBorder="1" applyAlignment="1">
      <alignment horizontal="right" vertical="center"/>
    </xf>
    <xf numFmtId="2" fontId="1" fillId="2" borderId="3" xfId="0" applyNumberFormat="1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164" fontId="4" fillId="2" borderId="27" xfId="0" applyNumberFormat="1" applyFont="1" applyFill="1" applyBorder="1" applyAlignment="1">
      <alignment vertical="center"/>
    </xf>
    <xf numFmtId="0" fontId="4" fillId="0" borderId="11" xfId="0" applyFont="1" applyBorder="1"/>
    <xf numFmtId="164" fontId="4" fillId="0" borderId="2" xfId="0" applyNumberFormat="1" applyFont="1" applyFill="1" applyBorder="1" applyAlignment="1">
      <alignment horizontal="right" vertical="center"/>
    </xf>
    <xf numFmtId="2" fontId="4" fillId="0" borderId="4" xfId="0" applyNumberFormat="1" applyFont="1" applyFill="1" applyBorder="1" applyAlignment="1">
      <alignment horizontal="right"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zoomScaleNormal="100" workbookViewId="0">
      <selection activeCell="A4" sqref="A4: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76" t="s">
        <v>20</v>
      </c>
      <c r="C1" s="77"/>
      <c r="D1" s="78"/>
      <c r="E1" s="1" t="s">
        <v>10</v>
      </c>
      <c r="F1" s="2"/>
      <c r="G1" s="1"/>
      <c r="H1" s="1"/>
      <c r="I1" s="1" t="s">
        <v>1</v>
      </c>
      <c r="J1" s="20" t="s">
        <v>29</v>
      </c>
      <c r="K1" s="2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25">
      <c r="A4" s="19" t="s">
        <v>22</v>
      </c>
      <c r="B4" s="22" t="s">
        <v>23</v>
      </c>
      <c r="C4" s="29" t="s">
        <v>25</v>
      </c>
      <c r="D4" s="60" t="s">
        <v>30</v>
      </c>
      <c r="E4" s="65">
        <v>60</v>
      </c>
      <c r="F4" s="18">
        <v>19.87</v>
      </c>
      <c r="G4" s="66">
        <f>12*0.6</f>
        <v>7.1999999999999993</v>
      </c>
      <c r="H4" s="66">
        <v>0</v>
      </c>
      <c r="I4" s="66">
        <v>0</v>
      </c>
      <c r="J4" s="67">
        <f>3*0.6</f>
        <v>1.7999999999999998</v>
      </c>
    </row>
    <row r="5" spans="1:11" x14ac:dyDescent="0.25">
      <c r="A5" s="13"/>
      <c r="B5" s="22" t="s">
        <v>18</v>
      </c>
      <c r="C5" s="32" t="s">
        <v>31</v>
      </c>
      <c r="D5" s="34" t="s">
        <v>32</v>
      </c>
      <c r="E5" s="33">
        <v>90</v>
      </c>
      <c r="F5" s="9">
        <v>23.77</v>
      </c>
      <c r="G5" s="10">
        <v>142.69999999999999</v>
      </c>
      <c r="H5" s="10">
        <f>15.8*0.9</f>
        <v>14.22</v>
      </c>
      <c r="I5" s="10">
        <f>6.1*0.9</f>
        <v>5.49</v>
      </c>
      <c r="J5" s="31">
        <f>7.7*0.9</f>
        <v>6.9300000000000006</v>
      </c>
    </row>
    <row r="6" spans="1:11" x14ac:dyDescent="0.25">
      <c r="A6" s="13"/>
      <c r="B6" s="11" t="s">
        <v>26</v>
      </c>
      <c r="C6" s="32" t="s">
        <v>27</v>
      </c>
      <c r="D6" s="34" t="s">
        <v>33</v>
      </c>
      <c r="E6" s="33">
        <v>150</v>
      </c>
      <c r="F6" s="9">
        <v>11.76</v>
      </c>
      <c r="G6" s="68">
        <v>208.7</v>
      </c>
      <c r="H6" s="68">
        <v>3.6</v>
      </c>
      <c r="I6" s="68">
        <v>5.4</v>
      </c>
      <c r="J6" s="75">
        <v>36.4</v>
      </c>
    </row>
    <row r="7" spans="1:11" x14ac:dyDescent="0.25">
      <c r="A7" s="13"/>
      <c r="B7" s="12" t="s">
        <v>13</v>
      </c>
      <c r="C7" s="69" t="s">
        <v>34</v>
      </c>
      <c r="D7" s="34" t="s">
        <v>35</v>
      </c>
      <c r="E7" s="33">
        <v>207</v>
      </c>
      <c r="F7" s="9">
        <v>2.98</v>
      </c>
      <c r="G7" s="70">
        <v>27.9</v>
      </c>
      <c r="H7" s="70">
        <v>0.3</v>
      </c>
      <c r="I7" s="70">
        <v>0.02</v>
      </c>
      <c r="J7" s="71">
        <v>6.7</v>
      </c>
    </row>
    <row r="8" spans="1:11" x14ac:dyDescent="0.25">
      <c r="A8" s="24"/>
      <c r="B8" s="12" t="s">
        <v>14</v>
      </c>
      <c r="C8" s="23" t="s">
        <v>15</v>
      </c>
      <c r="D8" s="34" t="s">
        <v>16</v>
      </c>
      <c r="E8" s="35">
        <v>30</v>
      </c>
      <c r="F8" s="25">
        <v>2.84</v>
      </c>
      <c r="G8" s="15">
        <v>63</v>
      </c>
      <c r="H8" s="15">
        <v>1.8</v>
      </c>
      <c r="I8" s="15">
        <v>0.3</v>
      </c>
      <c r="J8" s="16">
        <v>12.9</v>
      </c>
    </row>
    <row r="9" spans="1:11" x14ac:dyDescent="0.25">
      <c r="A9" s="24"/>
      <c r="B9" s="17"/>
      <c r="C9" s="36"/>
      <c r="D9" s="37"/>
      <c r="E9" s="35">
        <f t="shared" ref="E9:J9" si="0">SUM(E4:E8)</f>
        <v>537</v>
      </c>
      <c r="F9" s="14">
        <f t="shared" si="0"/>
        <v>61.22</v>
      </c>
      <c r="G9" s="72">
        <f t="shared" si="0"/>
        <v>449.49999999999994</v>
      </c>
      <c r="H9" s="57">
        <f t="shared" si="0"/>
        <v>19.920000000000002</v>
      </c>
      <c r="I9" s="57">
        <f t="shared" si="0"/>
        <v>11.21</v>
      </c>
      <c r="J9" s="58">
        <f t="shared" si="0"/>
        <v>64.73</v>
      </c>
    </row>
    <row r="10" spans="1:11" ht="15.75" thickBot="1" x14ac:dyDescent="0.3">
      <c r="A10" s="38"/>
      <c r="B10" s="39"/>
      <c r="C10" s="40"/>
      <c r="D10" s="41"/>
      <c r="E10" s="42"/>
      <c r="F10" s="43"/>
      <c r="G10" s="44"/>
      <c r="H10" s="45"/>
      <c r="I10" s="45"/>
      <c r="J10" s="46"/>
    </row>
    <row r="11" spans="1:11" x14ac:dyDescent="0.25">
      <c r="A11" s="13" t="s">
        <v>9</v>
      </c>
      <c r="B11" s="22" t="s">
        <v>17</v>
      </c>
      <c r="C11" s="59" t="s">
        <v>36</v>
      </c>
      <c r="D11" s="73" t="s">
        <v>37</v>
      </c>
      <c r="E11" s="47">
        <v>220</v>
      </c>
      <c r="F11" s="18">
        <v>17.52</v>
      </c>
      <c r="G11" s="61">
        <v>153</v>
      </c>
      <c r="H11" s="62">
        <v>8.24</v>
      </c>
      <c r="I11" s="62">
        <v>8.6999999999999993</v>
      </c>
      <c r="J11" s="63">
        <v>8.6999999999999993</v>
      </c>
    </row>
    <row r="12" spans="1:11" x14ac:dyDescent="0.25">
      <c r="A12" s="13"/>
      <c r="B12" s="22" t="s">
        <v>19</v>
      </c>
      <c r="C12" s="32" t="s">
        <v>38</v>
      </c>
      <c r="D12" s="30" t="s">
        <v>39</v>
      </c>
      <c r="E12" s="64">
        <v>200</v>
      </c>
      <c r="F12" s="9">
        <v>59.2</v>
      </c>
      <c r="G12" s="10">
        <v>300.3</v>
      </c>
      <c r="H12" s="10">
        <v>12.16</v>
      </c>
      <c r="I12" s="10">
        <v>5.62</v>
      </c>
      <c r="J12" s="31">
        <v>38.299999999999997</v>
      </c>
    </row>
    <row r="13" spans="1:11" x14ac:dyDescent="0.25">
      <c r="A13" s="24"/>
      <c r="B13" s="11" t="s">
        <v>13</v>
      </c>
      <c r="C13" s="56" t="s">
        <v>28</v>
      </c>
      <c r="D13" s="30" t="s">
        <v>40</v>
      </c>
      <c r="E13" s="33">
        <v>200</v>
      </c>
      <c r="F13" s="9">
        <v>9.17</v>
      </c>
      <c r="G13" s="50">
        <v>110.2</v>
      </c>
      <c r="H13" s="50">
        <v>0.5</v>
      </c>
      <c r="I13" s="50">
        <v>0</v>
      </c>
      <c r="J13" s="51">
        <v>27</v>
      </c>
    </row>
    <row r="14" spans="1:11" x14ac:dyDescent="0.25">
      <c r="A14" s="24"/>
      <c r="B14" s="11" t="s">
        <v>41</v>
      </c>
      <c r="C14" s="48" t="s">
        <v>15</v>
      </c>
      <c r="D14" s="30" t="s">
        <v>42</v>
      </c>
      <c r="E14" s="35">
        <v>50</v>
      </c>
      <c r="F14" s="9">
        <v>8.36</v>
      </c>
      <c r="G14" s="74">
        <f>450*0.34</f>
        <v>153</v>
      </c>
      <c r="H14" s="74">
        <f>7.5*0.34</f>
        <v>2.5500000000000003</v>
      </c>
      <c r="I14" s="50">
        <f>18*0.34</f>
        <v>6.12</v>
      </c>
      <c r="J14" s="51">
        <f>18*0.34</f>
        <v>6.12</v>
      </c>
    </row>
    <row r="15" spans="1:11" x14ac:dyDescent="0.25">
      <c r="A15" s="24"/>
      <c r="B15" s="12" t="s">
        <v>14</v>
      </c>
      <c r="C15" s="48" t="s">
        <v>15</v>
      </c>
      <c r="D15" s="34" t="s">
        <v>24</v>
      </c>
      <c r="E15" s="49">
        <v>30</v>
      </c>
      <c r="F15" s="14">
        <v>2.84</v>
      </c>
      <c r="G15" s="26">
        <v>57</v>
      </c>
      <c r="H15" s="27">
        <v>1.8</v>
      </c>
      <c r="I15" s="27">
        <v>0.3</v>
      </c>
      <c r="J15" s="28">
        <v>11.4</v>
      </c>
    </row>
    <row r="16" spans="1:11" x14ac:dyDescent="0.25">
      <c r="A16" s="24"/>
      <c r="B16" s="17"/>
      <c r="C16" s="36"/>
      <c r="D16" s="37"/>
      <c r="E16" s="49">
        <f>SUM(E11:E15)</f>
        <v>700</v>
      </c>
      <c r="F16" s="52">
        <f>SUM(F10:F15)</f>
        <v>97.09</v>
      </c>
      <c r="G16" s="53">
        <f>SUM(G10:G15)</f>
        <v>773.5</v>
      </c>
      <c r="H16" s="54">
        <f>SUM(H10:H15)</f>
        <v>25.25</v>
      </c>
      <c r="I16" s="54">
        <f>SUM(I10:I15)</f>
        <v>20.740000000000002</v>
      </c>
      <c r="J16" s="55">
        <f>SUM(J10:J15)</f>
        <v>91.52000000000001</v>
      </c>
    </row>
    <row r="17" spans="1:10" ht="15.75" thickBot="1" x14ac:dyDescent="0.3">
      <c r="A17" s="38"/>
      <c r="B17" s="39"/>
      <c r="C17" s="40"/>
      <c r="D17" s="41"/>
      <c r="E17" s="42"/>
      <c r="F17" s="43"/>
      <c r="G17" s="44"/>
      <c r="H17" s="45"/>
      <c r="I17" s="45"/>
      <c r="J17" s="46"/>
    </row>
  </sheetData>
  <mergeCells count="1">
    <mergeCell ref="B1:D1"/>
  </mergeCells>
  <hyperlinks>
    <hyperlink ref="B6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SerGB2</cp:lastModifiedBy>
  <cp:lastPrinted>2021-05-18T10:32:40Z</cp:lastPrinted>
  <dcterms:created xsi:type="dcterms:W3CDTF">2015-06-05T18:19:34Z</dcterms:created>
  <dcterms:modified xsi:type="dcterms:W3CDTF">2024-09-30T02:01:43Z</dcterms:modified>
</cp:coreProperties>
</file>