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ЕКРЕТАРЮ\"/>
    </mc:Choice>
  </mc:AlternateContent>
  <bookViews>
    <workbookView showHorizontalScroll="0" showVerticalScroll="0" showSheetTabs="0" xWindow="0" yWindow="0" windowWidth="19155" windowHeight="703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8" i="3"/>
  <c r="G15" i="3"/>
  <c r="F15" i="3"/>
  <c r="J12" i="3"/>
  <c r="J15" i="3" s="1"/>
  <c r="I12" i="3"/>
  <c r="I15" i="3" s="1"/>
  <c r="H12" i="3"/>
  <c r="H15" i="3" s="1"/>
  <c r="G12" i="3"/>
  <c r="J4" i="3"/>
  <c r="J8" i="3" s="1"/>
  <c r="I4" i="3"/>
  <c r="I8" i="3" s="1"/>
  <c r="H4" i="3"/>
  <c r="H8" i="3" s="1"/>
  <c r="G4" i="3"/>
  <c r="G8" i="3" s="1"/>
  <c r="F4" i="3"/>
  <c r="F8" i="3" s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<sst xmlns="http://schemas.openxmlformats.org/spreadsheetml/2006/main" count="44" uniqueCount="38">
  <si>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</si>
  <si>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</si>
  <si>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</si>
  <si>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</si>
  <si>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</si>
  <si>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</si>
  <si>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</si>
  <si>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</si>
  <si>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</si>
  <si>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</si>
  <si>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</si>
  <si>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</si>
  <si>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</si>
  <si>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</si>
  <si>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</si>
  <si>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</si>
  <si>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</si>
  <si>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</si>
  <si>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</si>
  <si>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</si>
  <si>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</si>
  <si>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</si>
  <si>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</si>
  <si>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Хлеб  ржано-пшеничный</t>
  </si>
  <si>
    <t>гарнир</t>
  </si>
  <si>
    <t>фрукты</t>
  </si>
  <si>
    <t>Яблоко</t>
  </si>
  <si>
    <t>№ 294 сб.2011г.</t>
  </si>
  <si>
    <t xml:space="preserve">Плов из птицы  </t>
  </si>
  <si>
    <t>№ 54-2гн-2020</t>
  </si>
  <si>
    <t>Чай с сахаром</t>
  </si>
  <si>
    <t>№ 101 сб.2011г.</t>
  </si>
  <si>
    <t>Рассольник ленинградский со свининой отварной</t>
  </si>
  <si>
    <t>№ 54-3м-2020</t>
  </si>
  <si>
    <t>Птица тушёная в соусе</t>
  </si>
  <si>
    <t>№ 302 сб.2011г.</t>
  </si>
  <si>
    <t>Каша гречневая</t>
  </si>
  <si>
    <t>2024-09-23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</si>
</sst>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0" fontId="5" fillId="0" borderId="23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0" fontId="1" fillId="2" borderId="7" xfId="0" applyFont="1" applyFill="1" applyBorder="1"/>
    <xf numFmtId="2" fontId="4" fillId="2" borderId="24" xfId="1" applyNumberFormat="1" applyFont="1" applyFill="1" applyBorder="1" applyAlignment="1"/>
    <xf numFmtId="0" fontId="1" fillId="0" borderId="17" xfId="0" applyFont="1" applyBorder="1"/>
    <xf numFmtId="0" fontId="4" fillId="2" borderId="1" xfId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0" borderId="1" xfId="0" applyFont="1" applyBorder="1"/>
    <xf numFmtId="164" fontId="4" fillId="0" borderId="4" xfId="0" applyNumberFormat="1" applyFont="1" applyFill="1" applyBorder="1" applyAlignment="1">
      <alignment horizontal="right"/>
    </xf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0" xfId="2" applyNumberFormat="1" applyFont="1" applyFill="1" applyBorder="1" applyAlignment="1">
      <alignment horizontal="center"/>
    </xf>
    <xf numFmtId="0" fontId="1" fillId="2" borderId="25" xfId="0" applyFont="1" applyFill="1" applyBorder="1"/>
    <xf numFmtId="0" fontId="4" fillId="2" borderId="10" xfId="1" applyFont="1" applyFill="1" applyBorder="1"/>
    <xf numFmtId="0" fontId="1" fillId="0" borderId="22" xfId="0" applyFont="1" applyBorder="1"/>
    <xf numFmtId="0" fontId="1" fillId="2" borderId="20" xfId="0" applyFont="1" applyFill="1" applyBorder="1"/>
    <xf numFmtId="0" fontId="1" fillId="2" borderId="27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1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0" borderId="11" xfId="0" applyFont="1" applyBorder="1"/>
    <xf numFmtId="0" fontId="4" fillId="2" borderId="11" xfId="2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10" xfId="0" applyFont="1" applyFill="1" applyBorder="1" applyAlignment="1">
      <alignment horizontal="center"/>
    </xf>
    <xf numFmtId="0" fontId="4" fillId="2" borderId="1" xfId="1" applyFont="1" applyFill="1" applyBorder="1"/>
    <xf numFmtId="164" fontId="4" fillId="0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/>
    <xf numFmtId="164" fontId="4" fillId="2" borderId="26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2" fontId="4" fillId="2" borderId="1" xfId="1" applyNumberFormat="1" applyFont="1" applyFill="1" applyBorder="1"/>
    <xf numFmtId="2" fontId="1" fillId="0" borderId="3" xfId="0" applyNumberFormat="1" applyFont="1" applyFill="1" applyBorder="1" applyAlignment="1">
      <alignment horizontal="left"/>
    </xf>
    <xf numFmtId="164" fontId="4" fillId="2" borderId="26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vertical="center"/>
    </xf>
    <xf numFmtId="0" fontId="4" fillId="2" borderId="2" xfId="2" applyNumberFormat="1" applyFont="1" applyFill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zoomScaleNormal="100" workbookViewId="0">
      <selection activeCell="A4" sqref="A4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6" t="s">
        <v>20</v>
      </c>
      <c r="C1" s="67"/>
      <c r="D1" s="68"/>
      <c r="E1" s="1" t="s">
        <v>10</v>
      </c>
      <c r="F1" s="2"/>
      <c r="G1" s="1"/>
      <c r="H1" s="1"/>
      <c r="I1" s="1" t="s">
        <v>1</v>
      </c>
      <c r="J1" s="20" t="s">
        <v>37</v>
      </c>
      <c r="K1" s="2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25">
      <c r="A4" s="19" t="s">
        <v>22</v>
      </c>
      <c r="B4" s="12" t="s">
        <v>25</v>
      </c>
      <c r="C4" s="23" t="s">
        <v>15</v>
      </c>
      <c r="D4" s="34" t="s">
        <v>26</v>
      </c>
      <c r="E4" s="33">
        <v>170</v>
      </c>
      <c r="F4" s="24">
        <f>0.17*250</f>
        <v>42.5</v>
      </c>
      <c r="G4" s="58">
        <f>43*1.7</f>
        <v>73.099999999999994</v>
      </c>
      <c r="H4" s="58">
        <f>0.9*1.7</f>
        <v>1.53</v>
      </c>
      <c r="I4" s="58">
        <f>0.2*1.7</f>
        <v>0.34</v>
      </c>
      <c r="J4" s="59">
        <f>8.1*1.7</f>
        <v>13.77</v>
      </c>
    </row>
    <row r="5" spans="1:11" x14ac:dyDescent="0.25">
      <c r="A5" s="13"/>
      <c r="B5" s="22" t="s">
        <v>18</v>
      </c>
      <c r="C5" s="32" t="s">
        <v>27</v>
      </c>
      <c r="D5" s="51" t="s">
        <v>28</v>
      </c>
      <c r="E5" s="33">
        <v>200</v>
      </c>
      <c r="F5" s="60">
        <v>60.44</v>
      </c>
      <c r="G5" s="10">
        <v>331.6</v>
      </c>
      <c r="H5" s="10">
        <v>22.8</v>
      </c>
      <c r="I5" s="10">
        <v>23.1</v>
      </c>
      <c r="J5" s="10">
        <v>33.9</v>
      </c>
    </row>
    <row r="6" spans="1:11" x14ac:dyDescent="0.25">
      <c r="A6" s="13"/>
      <c r="B6" s="11" t="s">
        <v>13</v>
      </c>
      <c r="C6" s="61" t="s">
        <v>29</v>
      </c>
      <c r="D6" s="30" t="s">
        <v>30</v>
      </c>
      <c r="E6" s="33">
        <v>200</v>
      </c>
      <c r="F6" s="9">
        <v>1.46</v>
      </c>
      <c r="G6" s="52">
        <v>26.8</v>
      </c>
      <c r="H6" s="52">
        <v>0.2</v>
      </c>
      <c r="I6" s="52">
        <v>0</v>
      </c>
      <c r="J6" s="53">
        <v>6.5</v>
      </c>
    </row>
    <row r="7" spans="1:11" x14ac:dyDescent="0.25">
      <c r="A7" s="25"/>
      <c r="B7" s="12" t="s">
        <v>14</v>
      </c>
      <c r="C7" s="23" t="s">
        <v>15</v>
      </c>
      <c r="D7" s="34" t="s">
        <v>16</v>
      </c>
      <c r="E7" s="35">
        <v>30</v>
      </c>
      <c r="F7" s="26">
        <v>2.84</v>
      </c>
      <c r="G7" s="15">
        <v>63</v>
      </c>
      <c r="H7" s="15">
        <v>1.8</v>
      </c>
      <c r="I7" s="15">
        <v>0.3</v>
      </c>
      <c r="J7" s="16">
        <v>12.9</v>
      </c>
    </row>
    <row r="8" spans="1:11" x14ac:dyDescent="0.25">
      <c r="A8" s="25"/>
      <c r="B8" s="17"/>
      <c r="C8" s="36"/>
      <c r="D8" s="37"/>
      <c r="E8" s="35">
        <f t="shared" ref="E8:J8" si="0">SUM(E4:E7)</f>
        <v>600</v>
      </c>
      <c r="F8" s="14">
        <f t="shared" si="0"/>
        <v>107.24</v>
      </c>
      <c r="G8" s="62">
        <f t="shared" si="0"/>
        <v>494.50000000000006</v>
      </c>
      <c r="H8" s="63">
        <f t="shared" si="0"/>
        <v>26.330000000000002</v>
      </c>
      <c r="I8" s="63">
        <f t="shared" si="0"/>
        <v>23.740000000000002</v>
      </c>
      <c r="J8" s="64">
        <f t="shared" si="0"/>
        <v>67.070000000000007</v>
      </c>
    </row>
    <row r="9" spans="1:11" ht="15.75" thickBot="1" x14ac:dyDescent="0.3">
      <c r="A9" s="38"/>
      <c r="B9" s="39"/>
      <c r="C9" s="40"/>
      <c r="D9" s="41"/>
      <c r="E9" s="42"/>
      <c r="F9" s="43"/>
      <c r="G9" s="44"/>
      <c r="H9" s="45"/>
      <c r="I9" s="45"/>
      <c r="J9" s="46"/>
    </row>
    <row r="10" spans="1:11" x14ac:dyDescent="0.25">
      <c r="A10" s="13" t="s">
        <v>9</v>
      </c>
      <c r="B10" s="22" t="s">
        <v>17</v>
      </c>
      <c r="C10" s="32" t="s">
        <v>31</v>
      </c>
      <c r="D10" s="47" t="s">
        <v>32</v>
      </c>
      <c r="E10" s="48">
        <v>213</v>
      </c>
      <c r="F10" s="18">
        <v>20.92</v>
      </c>
      <c r="G10" s="58">
        <v>148.6</v>
      </c>
      <c r="H10" s="58">
        <v>8.3699999999999992</v>
      </c>
      <c r="I10" s="58">
        <v>6.9</v>
      </c>
      <c r="J10" s="59">
        <v>9.6</v>
      </c>
    </row>
    <row r="11" spans="1:11" x14ac:dyDescent="0.25">
      <c r="A11" s="13"/>
      <c r="B11" s="22" t="s">
        <v>19</v>
      </c>
      <c r="C11" s="61" t="s">
        <v>33</v>
      </c>
      <c r="D11" s="30" t="s">
        <v>34</v>
      </c>
      <c r="E11" s="33">
        <v>165</v>
      </c>
      <c r="F11" s="9">
        <v>62.22</v>
      </c>
      <c r="G11" s="52">
        <v>203.9</v>
      </c>
      <c r="H11" s="52">
        <v>13.5</v>
      </c>
      <c r="I11" s="52">
        <v>13.5</v>
      </c>
      <c r="J11" s="53">
        <v>3.1</v>
      </c>
    </row>
    <row r="12" spans="1:11" x14ac:dyDescent="0.25">
      <c r="A12" s="25"/>
      <c r="B12" s="11" t="s">
        <v>24</v>
      </c>
      <c r="C12" s="32" t="s">
        <v>35</v>
      </c>
      <c r="D12" s="30" t="s">
        <v>36</v>
      </c>
      <c r="E12" s="65">
        <v>150</v>
      </c>
      <c r="F12" s="9">
        <v>10.29</v>
      </c>
      <c r="G12" s="10">
        <f>1625*0.15</f>
        <v>243.75</v>
      </c>
      <c r="H12" s="10">
        <f>57.32*0.15</f>
        <v>8.597999999999999</v>
      </c>
      <c r="I12" s="10">
        <f>40.62*0.15</f>
        <v>6.0929999999999991</v>
      </c>
      <c r="J12" s="31">
        <f>257.61*0.15</f>
        <v>38.641500000000001</v>
      </c>
    </row>
    <row r="13" spans="1:11" x14ac:dyDescent="0.25">
      <c r="A13" s="25"/>
      <c r="B13" s="11" t="s">
        <v>13</v>
      </c>
      <c r="C13" s="61" t="s">
        <v>29</v>
      </c>
      <c r="D13" s="30" t="s">
        <v>30</v>
      </c>
      <c r="E13" s="33">
        <v>200</v>
      </c>
      <c r="F13" s="9">
        <v>1.46</v>
      </c>
      <c r="G13" s="52">
        <v>26.8</v>
      </c>
      <c r="H13" s="52">
        <v>0.2</v>
      </c>
      <c r="I13" s="52">
        <v>0</v>
      </c>
      <c r="J13" s="53">
        <v>6.5</v>
      </c>
    </row>
    <row r="14" spans="1:11" x14ac:dyDescent="0.25">
      <c r="A14" s="25"/>
      <c r="B14" s="12" t="s">
        <v>14</v>
      </c>
      <c r="C14" s="49" t="s">
        <v>15</v>
      </c>
      <c r="D14" s="34" t="s">
        <v>23</v>
      </c>
      <c r="E14" s="50">
        <v>30</v>
      </c>
      <c r="F14" s="14">
        <v>2.84</v>
      </c>
      <c r="G14" s="27">
        <v>57</v>
      </c>
      <c r="H14" s="28">
        <v>1.8</v>
      </c>
      <c r="I14" s="28">
        <v>0.3</v>
      </c>
      <c r="J14" s="29">
        <v>11.4</v>
      </c>
    </row>
    <row r="15" spans="1:11" x14ac:dyDescent="0.25">
      <c r="A15" s="25"/>
      <c r="B15" s="17"/>
      <c r="C15" s="36"/>
      <c r="D15" s="37"/>
      <c r="E15" s="50">
        <f>SUM(E10:E14)</f>
        <v>758</v>
      </c>
      <c r="F15" s="54">
        <f>SUM(F9:F14)</f>
        <v>97.73</v>
      </c>
      <c r="G15" s="55">
        <f>SUM(G9:G14)</f>
        <v>680.05</v>
      </c>
      <c r="H15" s="56">
        <f>SUM(H9:H14)</f>
        <v>32.467999999999996</v>
      </c>
      <c r="I15" s="56">
        <f>SUM(I9:I14)</f>
        <v>26.792999999999999</v>
      </c>
      <c r="J15" s="57">
        <f>SUM(J9:J14)</f>
        <v>69.241500000000002</v>
      </c>
    </row>
    <row r="16" spans="1:11" ht="15.75" thickBot="1" x14ac:dyDescent="0.3">
      <c r="A16" s="38"/>
      <c r="B16" s="39"/>
      <c r="C16" s="40"/>
      <c r="D16" s="41"/>
      <c r="E16" s="42"/>
      <c r="F16" s="43"/>
      <c r="G16" s="44"/>
      <c r="H16" s="45"/>
      <c r="I16" s="45"/>
      <c r="J16" s="46"/>
    </row>
  </sheetData>
  <mergeCells count="1">
    <mergeCell ref="B1:D1"/>
  </mergeCells>
  <hyperlinks>
    <hyperlink ref="B6" r:id="rId1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SerGB2</cp:lastModifiedBy>
  <cp:lastPrinted>2021-05-18T10:32:40Z</cp:lastPrinted>
  <dcterms:created xsi:type="dcterms:W3CDTF">2015-06-05T18:19:34Z</dcterms:created>
  <dcterms:modified xsi:type="dcterms:W3CDTF">2024-09-30T02:01:56Z</dcterms:modified>
</cp:coreProperties>
</file>