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9" i="3"/>
  <c r="J18" i="3"/>
  <c r="I18" i="3"/>
  <c r="H18" i="3"/>
  <c r="F18" i="3"/>
  <c r="J14" i="3"/>
  <c r="I14" i="3"/>
  <c r="H14" i="3"/>
  <c r="G14" i="3"/>
  <c r="G18" i="3" s="1"/>
  <c r="G9" i="3"/>
  <c r="F9" i="3"/>
  <c r="J6" i="3"/>
  <c r="I6" i="3"/>
  <c r="H6" i="3"/>
  <c r="G6" i="3"/>
  <c r="J4" i="3"/>
  <c r="J9" i="3" s="1"/>
  <c r="I4" i="3"/>
  <c r="I9" i="3" s="1"/>
  <c r="H4" i="3"/>
  <c r="H9" i="3" s="1"/>
  <c r="G4" i="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<sst xmlns="http://schemas.openxmlformats.org/spreadsheetml/2006/main" count="53" uniqueCount="44">
  <si>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</si>
  <si>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</si>
  <si>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</si>
  <si>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</si>
  <si>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</si>
  <si>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</si>
  <si>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</si>
  <si>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</si>
  <si>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</si>
  <si>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</si>
  <si>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</si>
  <si>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</si>
  <si>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</si>
  <si>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</si>
  <si>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</si>
  <si>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</si>
  <si>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</si>
  <si>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</si>
  <si>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</si>
  <si>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</si>
  <si>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</si>
  <si>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</si>
  <si>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</si>
  <si>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</si>
  <si>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</si>
  <si>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</si>
  <si>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Салат из свежих помидоров</t>
  </si>
  <si>
    <t>№ 54-3гн-2020</t>
  </si>
  <si>
    <t>Чай с сахаром, лимоном</t>
  </si>
  <si>
    <t>гарнир</t>
  </si>
  <si>
    <t>№ 50 сб.1981 г.</t>
  </si>
  <si>
    <t>Икра кабачковая</t>
  </si>
  <si>
    <t>№ 268 сб.2011г.</t>
  </si>
  <si>
    <t>Котлета из говядины</t>
  </si>
  <si>
    <t>№ 305 сб.2011г.</t>
  </si>
  <si>
    <t>Макаронные изделия отварные</t>
  </si>
  <si>
    <t>№ 99,241 сб.2011г.</t>
  </si>
  <si>
    <t>Суп из овощей с говядиной отварной</t>
  </si>
  <si>
    <t>Т.18 сб.1981 г.</t>
  </si>
  <si>
    <t>Колбаса отварная</t>
  </si>
  <si>
    <t>Рис припущенный</t>
  </si>
  <si>
    <t>№ 54-2гн-2020</t>
  </si>
  <si>
    <t>Чай с сахаром</t>
  </si>
  <si>
    <t>2024-09-11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</si>
</sst>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2" borderId="1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2" fontId="4" fillId="2" borderId="1" xfId="1" applyNumberFormat="1" applyFont="1" applyFill="1" applyBorder="1"/>
    <xf numFmtId="2" fontId="1" fillId="2" borderId="3" xfId="0" applyNumberFormat="1" applyFont="1" applyFill="1" applyBorder="1" applyAlignment="1">
      <alignment horizontal="left"/>
    </xf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2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0" fontId="1" fillId="0" borderId="23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0" applyFont="1" applyFill="1" applyBorder="1"/>
    <xf numFmtId="0" fontId="1" fillId="0" borderId="3" xfId="0" applyFont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9" xfId="0" applyFont="1" applyBorder="1"/>
    <xf numFmtId="0" fontId="4" fillId="0" borderId="30" xfId="0" applyFont="1" applyBorder="1"/>
    <xf numFmtId="0" fontId="4" fillId="2" borderId="30" xfId="2" applyNumberFormat="1" applyFont="1" applyFill="1" applyBorder="1" applyAlignment="1">
      <alignment horizontal="center"/>
    </xf>
    <xf numFmtId="2" fontId="4" fillId="2" borderId="30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0" borderId="1" xfId="0" applyFont="1" applyBorder="1"/>
    <xf numFmtId="164" fontId="4" fillId="2" borderId="28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32" xfId="0" applyNumberFormat="1" applyFont="1" applyFill="1" applyBorder="1" applyAlignment="1"/>
    <xf numFmtId="165" fontId="4" fillId="2" borderId="1" xfId="1" applyNumberFormat="1" applyFont="1" applyFill="1" applyBorder="1"/>
    <xf numFmtId="2" fontId="1" fillId="0" borderId="3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B15" sqref="B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2" t="s">
        <v>20</v>
      </c>
      <c r="C1" s="63"/>
      <c r="D1" s="64"/>
      <c r="E1" s="1" t="s">
        <v>10</v>
      </c>
      <c r="F1" s="2"/>
      <c r="G1" s="1"/>
      <c r="H1" s="1"/>
      <c r="I1" s="1" t="s">
        <v>1</v>
      </c>
      <c r="J1" s="22" t="s">
        <v>43</v>
      </c>
      <c r="K1" s="23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21" t="s">
        <v>22</v>
      </c>
      <c r="B4" s="65" t="s">
        <v>23</v>
      </c>
      <c r="C4" s="36" t="s">
        <v>30</v>
      </c>
      <c r="D4" s="66" t="s">
        <v>31</v>
      </c>
      <c r="E4" s="67">
        <v>60</v>
      </c>
      <c r="F4" s="68">
        <v>10.71</v>
      </c>
      <c r="G4" s="69">
        <f>90*0.6</f>
        <v>54</v>
      </c>
      <c r="H4" s="69">
        <f>1.2*0.6</f>
        <v>0.72</v>
      </c>
      <c r="I4" s="69">
        <f>7*0.6</f>
        <v>4.2</v>
      </c>
      <c r="J4" s="70">
        <f>7.4*0.6</f>
        <v>4.4400000000000004</v>
      </c>
    </row>
    <row r="5" spans="1:11" x14ac:dyDescent="0.35">
      <c r="A5" s="12"/>
      <c r="B5" s="24" t="s">
        <v>18</v>
      </c>
      <c r="C5" s="57" t="s">
        <v>32</v>
      </c>
      <c r="D5" s="38" t="s">
        <v>33</v>
      </c>
      <c r="E5" s="42">
        <v>90</v>
      </c>
      <c r="F5" s="9">
        <v>49.65</v>
      </c>
      <c r="G5" s="29">
        <v>271.2</v>
      </c>
      <c r="H5" s="29">
        <v>16.399999999999999</v>
      </c>
      <c r="I5" s="29">
        <v>16.32</v>
      </c>
      <c r="J5" s="28">
        <v>14.64</v>
      </c>
    </row>
    <row r="6" spans="1:11" x14ac:dyDescent="0.35">
      <c r="A6" s="12"/>
      <c r="B6" s="10" t="s">
        <v>29</v>
      </c>
      <c r="C6" s="57" t="s">
        <v>34</v>
      </c>
      <c r="D6" s="38" t="s">
        <v>35</v>
      </c>
      <c r="E6" s="39">
        <v>150</v>
      </c>
      <c r="F6" s="9">
        <v>11.02</v>
      </c>
      <c r="G6" s="27">
        <f>1333*0.15</f>
        <v>199.95</v>
      </c>
      <c r="H6" s="27">
        <f>24.26*0.15</f>
        <v>3.6390000000000002</v>
      </c>
      <c r="I6" s="27">
        <f>28.66*0.15</f>
        <v>4.2989999999999995</v>
      </c>
      <c r="J6" s="28">
        <f>244.46*0.15</f>
        <v>36.668999999999997</v>
      </c>
    </row>
    <row r="7" spans="1:11" x14ac:dyDescent="0.35">
      <c r="A7" s="12"/>
      <c r="B7" s="11" t="s">
        <v>13</v>
      </c>
      <c r="C7" s="41" t="s">
        <v>27</v>
      </c>
      <c r="D7" s="38" t="s">
        <v>28</v>
      </c>
      <c r="E7" s="39">
        <v>207</v>
      </c>
      <c r="F7" s="9">
        <v>2.98</v>
      </c>
      <c r="G7" s="19">
        <v>27.9</v>
      </c>
      <c r="H7" s="19">
        <v>0.3</v>
      </c>
      <c r="I7" s="19">
        <v>0.02</v>
      </c>
      <c r="J7" s="20">
        <v>6.7</v>
      </c>
    </row>
    <row r="8" spans="1:11" x14ac:dyDescent="0.35">
      <c r="A8" s="31"/>
      <c r="B8" s="11" t="s">
        <v>14</v>
      </c>
      <c r="C8" s="30" t="s">
        <v>15</v>
      </c>
      <c r="D8" s="38" t="s">
        <v>16</v>
      </c>
      <c r="E8" s="42">
        <v>30</v>
      </c>
      <c r="F8" s="32">
        <v>2.84</v>
      </c>
      <c r="G8" s="14">
        <v>63</v>
      </c>
      <c r="H8" s="14">
        <v>1.8</v>
      </c>
      <c r="I8" s="14">
        <v>0.3</v>
      </c>
      <c r="J8" s="15">
        <v>12.9</v>
      </c>
    </row>
    <row r="9" spans="1:11" x14ac:dyDescent="0.35">
      <c r="A9" s="31"/>
      <c r="B9" s="16"/>
      <c r="C9" s="43"/>
      <c r="D9" s="44"/>
      <c r="E9" s="42">
        <f>SUM(E4:E8)</f>
        <v>537</v>
      </c>
      <c r="F9" s="13">
        <f>SUM(F4:F8)</f>
        <v>77.2</v>
      </c>
      <c r="G9" s="45">
        <f>SUM(G4:G8)</f>
        <v>616.04999999999995</v>
      </c>
      <c r="H9" s="46">
        <f>SUM(H4:H8)</f>
        <v>22.858999999999998</v>
      </c>
      <c r="I9" s="46">
        <f>SUM(I4:I8)</f>
        <v>25.138999999999999</v>
      </c>
      <c r="J9" s="18">
        <f>SUM(J4:J8)</f>
        <v>75.349000000000004</v>
      </c>
    </row>
    <row r="10" spans="1:11" ht="15" thickBot="1" x14ac:dyDescent="0.4">
      <c r="A10" s="47"/>
      <c r="B10" s="48"/>
      <c r="C10" s="49"/>
      <c r="D10" s="50"/>
      <c r="E10" s="51"/>
      <c r="F10" s="52"/>
      <c r="G10" s="53"/>
      <c r="H10" s="54"/>
      <c r="I10" s="54"/>
      <c r="J10" s="55"/>
    </row>
    <row r="11" spans="1:11" x14ac:dyDescent="0.35">
      <c r="A11" s="12" t="s">
        <v>9</v>
      </c>
      <c r="B11" s="24" t="s">
        <v>23</v>
      </c>
      <c r="C11" s="36" t="s">
        <v>25</v>
      </c>
      <c r="D11" s="71" t="s">
        <v>26</v>
      </c>
      <c r="E11" s="39">
        <v>100</v>
      </c>
      <c r="F11" s="17">
        <v>20.81</v>
      </c>
      <c r="G11" s="72">
        <v>112</v>
      </c>
      <c r="H11" s="73">
        <v>0</v>
      </c>
      <c r="I11" s="73">
        <v>8.6</v>
      </c>
      <c r="J11" s="74">
        <v>8</v>
      </c>
    </row>
    <row r="12" spans="1:11" x14ac:dyDescent="0.35">
      <c r="A12" s="12"/>
      <c r="B12" s="24" t="s">
        <v>17</v>
      </c>
      <c r="C12" s="57" t="s">
        <v>36</v>
      </c>
      <c r="D12" s="56" t="s">
        <v>37</v>
      </c>
      <c r="E12" s="37">
        <v>213</v>
      </c>
      <c r="F12" s="17">
        <v>23.21</v>
      </c>
      <c r="G12" s="19">
        <v>146.19999999999999</v>
      </c>
      <c r="H12" s="19">
        <v>8</v>
      </c>
      <c r="I12" s="19">
        <v>8.8000000000000007</v>
      </c>
      <c r="J12" s="20">
        <v>7.3</v>
      </c>
    </row>
    <row r="13" spans="1:11" x14ac:dyDescent="0.35">
      <c r="A13" s="12"/>
      <c r="B13" s="11" t="s">
        <v>19</v>
      </c>
      <c r="C13" s="36" t="s">
        <v>38</v>
      </c>
      <c r="D13" s="75" t="s">
        <v>39</v>
      </c>
      <c r="E13" s="39">
        <v>100</v>
      </c>
      <c r="F13" s="40">
        <v>52.53</v>
      </c>
      <c r="G13" s="29">
        <v>192</v>
      </c>
      <c r="H13" s="29">
        <v>12</v>
      </c>
      <c r="I13" s="29">
        <v>10</v>
      </c>
      <c r="J13" s="28">
        <v>0</v>
      </c>
    </row>
    <row r="14" spans="1:11" x14ac:dyDescent="0.35">
      <c r="A14" s="12"/>
      <c r="B14" s="10" t="s">
        <v>29</v>
      </c>
      <c r="C14" s="57" t="s">
        <v>34</v>
      </c>
      <c r="D14" s="38" t="s">
        <v>40</v>
      </c>
      <c r="E14" s="39">
        <v>150</v>
      </c>
      <c r="F14" s="9">
        <v>11.76</v>
      </c>
      <c r="G14" s="27">
        <f>1333*0.15</f>
        <v>199.95</v>
      </c>
      <c r="H14" s="27">
        <f>24.26*0.15</f>
        <v>3.6390000000000002</v>
      </c>
      <c r="I14" s="27">
        <f>28.66*0.15</f>
        <v>4.2989999999999995</v>
      </c>
      <c r="J14" s="28">
        <f>244.46*0.15</f>
        <v>36.668999999999997</v>
      </c>
    </row>
    <row r="15" spans="1:11" x14ac:dyDescent="0.35">
      <c r="A15" s="31"/>
      <c r="B15" s="10" t="s">
        <v>13</v>
      </c>
      <c r="C15" s="76" t="s">
        <v>41</v>
      </c>
      <c r="D15" s="71" t="s">
        <v>42</v>
      </c>
      <c r="E15" s="39">
        <v>200</v>
      </c>
      <c r="F15" s="9">
        <v>1.46</v>
      </c>
      <c r="G15" s="29">
        <v>26.8</v>
      </c>
      <c r="H15" s="29">
        <v>0.2</v>
      </c>
      <c r="I15" s="29">
        <v>0</v>
      </c>
      <c r="J15" s="28">
        <v>6.5</v>
      </c>
    </row>
    <row r="16" spans="1:11" x14ac:dyDescent="0.35">
      <c r="A16" s="31"/>
      <c r="B16" s="11" t="s">
        <v>14</v>
      </c>
      <c r="C16" s="30" t="s">
        <v>15</v>
      </c>
      <c r="D16" s="38" t="s">
        <v>16</v>
      </c>
      <c r="E16" s="42">
        <v>30</v>
      </c>
      <c r="F16" s="32">
        <v>2.71</v>
      </c>
      <c r="G16" s="14">
        <v>63</v>
      </c>
      <c r="H16" s="14">
        <v>1.8</v>
      </c>
      <c r="I16" s="14">
        <v>0.3</v>
      </c>
      <c r="J16" s="15">
        <v>12.9</v>
      </c>
    </row>
    <row r="17" spans="1:10" x14ac:dyDescent="0.35">
      <c r="A17" s="31"/>
      <c r="B17" s="11" t="s">
        <v>14</v>
      </c>
      <c r="C17" s="58" t="s">
        <v>15</v>
      </c>
      <c r="D17" s="38" t="s">
        <v>24</v>
      </c>
      <c r="E17" s="59">
        <v>30</v>
      </c>
      <c r="F17" s="13">
        <v>2.67</v>
      </c>
      <c r="G17" s="33">
        <v>57</v>
      </c>
      <c r="H17" s="34">
        <v>1.8</v>
      </c>
      <c r="I17" s="34">
        <v>0.3</v>
      </c>
      <c r="J17" s="35">
        <v>11.4</v>
      </c>
    </row>
    <row r="18" spans="1:10" x14ac:dyDescent="0.35">
      <c r="A18" s="31"/>
      <c r="B18" s="16"/>
      <c r="C18" s="43"/>
      <c r="D18" s="44"/>
      <c r="E18" s="59">
        <f>SUM(E11:E17)</f>
        <v>823</v>
      </c>
      <c r="F18" s="60">
        <f>SUM(F11:F17)</f>
        <v>115.14999999999999</v>
      </c>
      <c r="G18" s="61">
        <f>SUM(G11:G17)</f>
        <v>796.94999999999993</v>
      </c>
      <c r="H18" s="25">
        <f>SUM(H11:H17)</f>
        <v>27.439</v>
      </c>
      <c r="I18" s="25">
        <f>SUM(I11:I17)</f>
        <v>32.298999999999999</v>
      </c>
      <c r="J18" s="26">
        <f>SUM(J11:J17)</f>
        <v>82.769000000000005</v>
      </c>
    </row>
    <row r="19" spans="1:10" ht="15" thickBot="1" x14ac:dyDescent="0.4">
      <c r="A19" s="47"/>
      <c r="B19" s="48"/>
      <c r="C19" s="49"/>
      <c r="D19" s="50"/>
      <c r="E19" s="51"/>
      <c r="F19" s="52"/>
      <c r="G19" s="53"/>
      <c r="H19" s="54"/>
      <c r="I19" s="54"/>
      <c r="J19" s="55"/>
    </row>
  </sheetData>
  <mergeCells count="1">
    <mergeCell ref="B1:D1"/>
  </mergeCells>
  <hyperlinks>
    <hyperlink ref="B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2024-09-10T20:49:32Z</dcterms:modified>
</cp:coreProperties>
</file>