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J9" i="3"/>
  <c r="J16" i="3" s="1"/>
  <c r="I9" i="3"/>
  <c r="I16" i="3" s="1"/>
  <c r="H9" i="3"/>
  <c r="H16" i="3" s="1"/>
  <c r="G9" i="3"/>
  <c r="H7" i="3"/>
  <c r="F7" i="3"/>
  <c r="J6" i="3"/>
  <c r="I6" i="3"/>
  <c r="G6" i="3"/>
  <c r="J4" i="3"/>
  <c r="J7" i="3" s="1"/>
  <c r="I4" i="3"/>
  <c r="I7" i="3" s="1"/>
  <c r="H4" i="3"/>
  <c r="G4" i="3"/>
  <c r="G7" i="3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<sst xmlns="http://schemas.openxmlformats.org/spreadsheetml/2006/main" count="47" uniqueCount="41">
  <si>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</si>
  <si>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</si>
  <si>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</si>
  <si>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</si>
  <si>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</si>
  <si>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</si>
  <si>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</si>
  <si>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</si>
  <si>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</si>
  <si>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</si>
  <si>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</si>
  <si>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</si>
  <si>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</si>
  <si>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</si>
  <si>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</si>
  <si>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</si>
  <si>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</si>
  <si>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</si>
  <si>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</si>
  <si>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</si>
  <si>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</si>
  <si>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</si>
  <si>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</si>
  <si>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</si>
  <si>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</si>
  <si>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</si>
  <si>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Запеканка из творога сго сгущённым молоком</t>
  </si>
  <si>
    <t>№ 54-9гн-2020</t>
  </si>
  <si>
    <t>Кофейный напиток</t>
  </si>
  <si>
    <t>Кекс "Столичный"</t>
  </si>
  <si>
    <t>Помидор свежий</t>
  </si>
  <si>
    <t>№ 102 сб.2011г</t>
  </si>
  <si>
    <t>Суп карт. с горохом,птицей отвар.</t>
  </si>
  <si>
    <t>Т.18 сб.1981 г.</t>
  </si>
  <si>
    <t>Биточки из говядины</t>
  </si>
  <si>
    <t>гарнир</t>
  </si>
  <si>
    <t>№ 321 сб.2011г.</t>
  </si>
  <si>
    <t>Капуста тушёная</t>
  </si>
  <si>
    <t>№ 346 сб.2011г.</t>
  </si>
  <si>
    <t>Компот из груш</t>
  </si>
  <si>
    <t>2024-09-05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</si>
</sst>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2" fontId="4" fillId="2" borderId="26" xfId="1" applyNumberFormat="1" applyFont="1" applyFill="1" applyBorder="1" applyAlignment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7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9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/>
    <xf numFmtId="0" fontId="4" fillId="2" borderId="26" xfId="1" applyFont="1" applyFill="1" applyBorder="1"/>
    <xf numFmtId="0" fontId="4" fillId="2" borderId="30" xfId="2" applyNumberFormat="1" applyFont="1" applyFill="1" applyBorder="1" applyAlignment="1">
      <alignment horizont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2" fontId="1" fillId="2" borderId="1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20</v>
      </c>
      <c r="C1" s="57"/>
      <c r="D1" s="58"/>
      <c r="E1" s="1" t="s">
        <v>10</v>
      </c>
      <c r="F1" s="2"/>
      <c r="G1" s="1"/>
      <c r="H1" s="1"/>
      <c r="I1" s="1" t="s">
        <v>1</v>
      </c>
      <c r="J1" s="20" t="s">
        <v>40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9" t="s">
        <v>22</v>
      </c>
      <c r="B4" s="22" t="s">
        <v>18</v>
      </c>
      <c r="C4" s="24" t="s">
        <v>15</v>
      </c>
      <c r="D4" s="52" t="s">
        <v>26</v>
      </c>
      <c r="E4" s="53">
        <v>175</v>
      </c>
      <c r="F4" s="59">
        <v>99.57</v>
      </c>
      <c r="G4" s="60">
        <f>260.25+64</f>
        <v>324.25</v>
      </c>
      <c r="H4" s="60">
        <f>16.2+0.8</f>
        <v>17</v>
      </c>
      <c r="I4" s="60">
        <f>12+1.7</f>
        <v>13.7</v>
      </c>
      <c r="J4" s="61">
        <f>18.7+11.2</f>
        <v>29.9</v>
      </c>
    </row>
    <row r="5" spans="1:11" x14ac:dyDescent="0.25">
      <c r="A5" s="13"/>
      <c r="B5" s="22" t="s">
        <v>13</v>
      </c>
      <c r="C5" s="32" t="s">
        <v>27</v>
      </c>
      <c r="D5" s="52" t="s">
        <v>28</v>
      </c>
      <c r="E5" s="53">
        <v>200</v>
      </c>
      <c r="F5" s="18">
        <v>15.37</v>
      </c>
      <c r="G5" s="34">
        <v>90.8</v>
      </c>
      <c r="H5" s="10">
        <v>3.8</v>
      </c>
      <c r="I5" s="10">
        <v>3.5</v>
      </c>
      <c r="J5" s="35">
        <v>11.1</v>
      </c>
    </row>
    <row r="6" spans="1:11" x14ac:dyDescent="0.25">
      <c r="A6" s="13"/>
      <c r="B6" s="22" t="s">
        <v>14</v>
      </c>
      <c r="C6" s="24" t="s">
        <v>15</v>
      </c>
      <c r="D6" s="33" t="s">
        <v>29</v>
      </c>
      <c r="E6" s="37">
        <v>75</v>
      </c>
      <c r="F6" s="9">
        <v>30.8</v>
      </c>
      <c r="G6" s="10">
        <f>485*0.75</f>
        <v>363.75</v>
      </c>
      <c r="H6" s="10">
        <v>4.5</v>
      </c>
      <c r="I6" s="10">
        <f>22*0.75</f>
        <v>16.5</v>
      </c>
      <c r="J6" s="35">
        <f>49*0.75</f>
        <v>36.75</v>
      </c>
    </row>
    <row r="7" spans="1:11" x14ac:dyDescent="0.25">
      <c r="A7" s="13"/>
      <c r="B7" s="12"/>
      <c r="C7" s="24"/>
      <c r="D7" s="39"/>
      <c r="E7" s="37"/>
      <c r="F7" s="9">
        <f>SUM(F4:F6)</f>
        <v>145.74</v>
      </c>
      <c r="G7" s="34">
        <f>SUM(G4:G6)</f>
        <v>778.8</v>
      </c>
      <c r="H7" s="34">
        <f>SUM(H4:H6)</f>
        <v>25.3</v>
      </c>
      <c r="I7" s="34">
        <f>SUM(I4:I6)</f>
        <v>33.700000000000003</v>
      </c>
      <c r="J7" s="62">
        <f>SUM(J4:J6)</f>
        <v>77.75</v>
      </c>
    </row>
    <row r="8" spans="1:11" ht="15.75" thickBot="1" x14ac:dyDescent="0.3">
      <c r="A8" s="43"/>
      <c r="B8" s="44"/>
      <c r="C8" s="45"/>
      <c r="D8" s="46"/>
      <c r="E8" s="47"/>
      <c r="F8" s="48"/>
      <c r="G8" s="49"/>
      <c r="H8" s="50"/>
      <c r="I8" s="50"/>
      <c r="J8" s="51"/>
    </row>
    <row r="9" spans="1:11" x14ac:dyDescent="0.25">
      <c r="A9" s="19" t="s">
        <v>9</v>
      </c>
      <c r="B9" s="22" t="s">
        <v>23</v>
      </c>
      <c r="C9" s="32" t="s">
        <v>25</v>
      </c>
      <c r="D9" s="63" t="s">
        <v>30</v>
      </c>
      <c r="E9" s="64">
        <v>80</v>
      </c>
      <c r="F9" s="26">
        <v>16.32</v>
      </c>
      <c r="G9" s="10">
        <f>23*0.8</f>
        <v>18.400000000000002</v>
      </c>
      <c r="H9" s="10">
        <f>1.1*0.8</f>
        <v>0.88000000000000012</v>
      </c>
      <c r="I9" s="10">
        <f>0.2*0.8</f>
        <v>0.16000000000000003</v>
      </c>
      <c r="J9" s="10">
        <f>3.8*0.8</f>
        <v>3.04</v>
      </c>
    </row>
    <row r="10" spans="1:11" x14ac:dyDescent="0.25">
      <c r="A10" s="13"/>
      <c r="B10" s="22" t="s">
        <v>17</v>
      </c>
      <c r="C10" s="36" t="s">
        <v>31</v>
      </c>
      <c r="D10" s="52" t="s">
        <v>32</v>
      </c>
      <c r="E10" s="53">
        <v>213</v>
      </c>
      <c r="F10" s="18">
        <v>14.55</v>
      </c>
      <c r="G10" s="10">
        <v>118.9</v>
      </c>
      <c r="H10" s="10">
        <v>5.7</v>
      </c>
      <c r="I10" s="10">
        <v>4.8</v>
      </c>
      <c r="J10" s="35">
        <v>13.2</v>
      </c>
    </row>
    <row r="11" spans="1:11" x14ac:dyDescent="0.25">
      <c r="A11" s="13"/>
      <c r="B11" s="12" t="s">
        <v>19</v>
      </c>
      <c r="C11" s="32" t="s">
        <v>33</v>
      </c>
      <c r="D11" s="65" t="s">
        <v>34</v>
      </c>
      <c r="E11" s="40">
        <v>90</v>
      </c>
      <c r="F11" s="9">
        <v>49.65</v>
      </c>
      <c r="G11" s="66">
        <v>271.2</v>
      </c>
      <c r="H11" s="66">
        <v>16.399999999999999</v>
      </c>
      <c r="I11" s="66">
        <v>16.32</v>
      </c>
      <c r="J11" s="67">
        <v>14.64</v>
      </c>
    </row>
    <row r="12" spans="1:11" x14ac:dyDescent="0.25">
      <c r="A12" s="27"/>
      <c r="B12" s="11" t="s">
        <v>35</v>
      </c>
      <c r="C12" s="36" t="s">
        <v>36</v>
      </c>
      <c r="D12" s="33" t="s">
        <v>37</v>
      </c>
      <c r="E12" s="37">
        <v>150</v>
      </c>
      <c r="F12" s="9">
        <v>23.81</v>
      </c>
      <c r="G12" s="10">
        <v>134.19999999999999</v>
      </c>
      <c r="H12" s="10">
        <v>2.8</v>
      </c>
      <c r="I12" s="10">
        <v>7.5</v>
      </c>
      <c r="J12" s="10">
        <v>13.6</v>
      </c>
    </row>
    <row r="13" spans="1:11" x14ac:dyDescent="0.25">
      <c r="A13" s="27"/>
      <c r="B13" s="12" t="s">
        <v>13</v>
      </c>
      <c r="C13" s="38" t="s">
        <v>38</v>
      </c>
      <c r="D13" s="68" t="s">
        <v>39</v>
      </c>
      <c r="E13" s="53">
        <v>200</v>
      </c>
      <c r="F13" s="18">
        <v>11.08</v>
      </c>
      <c r="G13" s="23">
        <v>114.6</v>
      </c>
      <c r="H13" s="23">
        <v>0.1</v>
      </c>
      <c r="I13" s="23">
        <v>0.1</v>
      </c>
      <c r="J13" s="25">
        <v>27.9</v>
      </c>
    </row>
    <row r="14" spans="1:11" x14ac:dyDescent="0.25">
      <c r="A14" s="27"/>
      <c r="B14" s="12" t="s">
        <v>14</v>
      </c>
      <c r="C14" s="24" t="s">
        <v>15</v>
      </c>
      <c r="D14" s="39" t="s">
        <v>16</v>
      </c>
      <c r="E14" s="40">
        <v>30</v>
      </c>
      <c r="F14" s="28">
        <v>2.84</v>
      </c>
      <c r="G14" s="15">
        <v>63</v>
      </c>
      <c r="H14" s="15">
        <v>1.8</v>
      </c>
      <c r="I14" s="15">
        <v>0.3</v>
      </c>
      <c r="J14" s="16">
        <v>12.9</v>
      </c>
    </row>
    <row r="15" spans="1:11" x14ac:dyDescent="0.25">
      <c r="A15" s="27"/>
      <c r="B15" s="12" t="s">
        <v>14</v>
      </c>
      <c r="C15" s="54" t="s">
        <v>15</v>
      </c>
      <c r="D15" s="39" t="s">
        <v>24</v>
      </c>
      <c r="E15" s="55">
        <v>30</v>
      </c>
      <c r="F15" s="14">
        <v>2.84</v>
      </c>
      <c r="G15" s="29">
        <v>57</v>
      </c>
      <c r="H15" s="30">
        <v>1.8</v>
      </c>
      <c r="I15" s="30">
        <v>0.3</v>
      </c>
      <c r="J15" s="31">
        <v>11.4</v>
      </c>
    </row>
    <row r="16" spans="1:11" x14ac:dyDescent="0.25">
      <c r="A16" s="27"/>
      <c r="B16" s="17"/>
      <c r="C16" s="41"/>
      <c r="D16" s="42"/>
      <c r="E16" s="55"/>
      <c r="F16" s="69">
        <f>SUM(F9:F15)</f>
        <v>121.09</v>
      </c>
      <c r="G16" s="70">
        <f>SUM(G9:G15)</f>
        <v>777.30000000000007</v>
      </c>
      <c r="H16" s="71">
        <f>SUM(H9:H15)</f>
        <v>29.48</v>
      </c>
      <c r="I16" s="71">
        <f>SUM(I9:I15)</f>
        <v>29.480000000000004</v>
      </c>
      <c r="J16" s="72">
        <f>SUM(J9:J15)</f>
        <v>96.68</v>
      </c>
    </row>
    <row r="17" spans="1:10" ht="15.75" thickBot="1" x14ac:dyDescent="0.3">
      <c r="A17" s="43"/>
      <c r="B17" s="44"/>
      <c r="C17" s="45"/>
      <c r="D17" s="46"/>
      <c r="E17" s="47"/>
      <c r="F17" s="48"/>
      <c r="G17" s="49"/>
      <c r="H17" s="50"/>
      <c r="I17" s="50"/>
      <c r="J17" s="51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2024-09-04T05:50:25Z</dcterms:modified>
</cp:coreProperties>
</file>